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16" yWindow="1140" windowWidth="20100" windowHeight="7620" tabRatio="652" activeTab="0"/>
  </bookViews>
  <sheets>
    <sheet name="HFT1 (s)" sheetId="1" r:id="rId1"/>
    <sheet name="HFT1 (n)" sheetId="2" r:id="rId2"/>
    <sheet name="HFT2 (s)" sheetId="3" r:id="rId3"/>
    <sheet name="HFT2 (n)" sheetId="4" r:id="rId4"/>
    <sheet name="JUNIOR HFT (s)" sheetId="5" r:id="rId5"/>
    <sheet name="JUNIOR HFT (n)" sheetId="6" r:id="rId6"/>
    <sheet name="nHFT" sheetId="7" r:id="rId7"/>
    <sheet name="Drużyny MMP (s)" sheetId="8" r:id="rId8"/>
    <sheet name="Drużyny MMP (n)" sheetId="9" r:id="rId9"/>
    <sheet name="Drużyny PFTA (s)" sheetId="10" r:id="rId10"/>
    <sheet name="Drużyny PFTA (n)" sheetId="11" r:id="rId11"/>
  </sheets>
  <definedNames/>
  <calcPr fullCalcOnLoad="1"/>
</workbook>
</file>

<file path=xl/sharedStrings.xml><?xml version="1.0" encoding="utf-8"?>
<sst xmlns="http://schemas.openxmlformats.org/spreadsheetml/2006/main" count="1414" uniqueCount="147">
  <si>
    <t>Cel</t>
  </si>
  <si>
    <t>Odległość do celu</t>
  </si>
  <si>
    <t>Skuteczność do zwycięzcy</t>
  </si>
  <si>
    <t>Średnica kilzony</t>
  </si>
  <si>
    <t>Postawa wymuszona</t>
  </si>
  <si>
    <t>Imię</t>
  </si>
  <si>
    <t>Nazwisko</t>
  </si>
  <si>
    <t>Uwagi</t>
  </si>
  <si>
    <t>Punkty</t>
  </si>
  <si>
    <t>max.</t>
  </si>
  <si>
    <t>Procent trafień za „1”</t>
  </si>
  <si>
    <t>%</t>
  </si>
  <si>
    <t>Tomasz</t>
  </si>
  <si>
    <t>Rafał</t>
  </si>
  <si>
    <t>Kowalczyk</t>
  </si>
  <si>
    <t>Piotr</t>
  </si>
  <si>
    <t>Mariusz</t>
  </si>
  <si>
    <t>Cele HFT</t>
  </si>
  <si>
    <t>Paweł</t>
  </si>
  <si>
    <t>Andrzej</t>
  </si>
  <si>
    <t>Krzysztof</t>
  </si>
  <si>
    <t>Dariusz</t>
  </si>
  <si>
    <t>Marek</t>
  </si>
  <si>
    <t>Procent trafień za „2”</t>
  </si>
  <si>
    <t>Procent trafień za „0”</t>
  </si>
  <si>
    <t>Drużyna</t>
  </si>
  <si>
    <t>Katarzyna</t>
  </si>
  <si>
    <t>Żebracki</t>
  </si>
  <si>
    <t>Smolorz</t>
  </si>
  <si>
    <t>WETERAN</t>
  </si>
  <si>
    <t>KOBIETA</t>
  </si>
  <si>
    <t>HFT1 (sobota)</t>
  </si>
  <si>
    <t>HFT1 (niedziela)</t>
  </si>
  <si>
    <t>HFT2 (sobota)</t>
  </si>
  <si>
    <t>Chromiński</t>
  </si>
  <si>
    <t>Pelucha</t>
  </si>
  <si>
    <t>Janusz</t>
  </si>
  <si>
    <t>Robert</t>
  </si>
  <si>
    <t>HFT2 (niedziela)</t>
  </si>
  <si>
    <t>nHFT</t>
  </si>
  <si>
    <t>Kraj</t>
  </si>
  <si>
    <t>Zając</t>
  </si>
  <si>
    <t>Polska</t>
  </si>
  <si>
    <t xml:space="preserve">Polska </t>
  </si>
  <si>
    <t>Wietrzykowski</t>
  </si>
  <si>
    <t xml:space="preserve">Grzegorz </t>
  </si>
  <si>
    <t>Kida</t>
  </si>
  <si>
    <t>ČR</t>
  </si>
  <si>
    <t>CZ</t>
  </si>
  <si>
    <t>Kocemba</t>
  </si>
  <si>
    <t>Frej</t>
  </si>
  <si>
    <t>Zdzisław</t>
  </si>
  <si>
    <t>Drużyny PFTA (sobota)</t>
  </si>
  <si>
    <t>Drużyny PFTA (niedziela)</t>
  </si>
  <si>
    <t>Drużyny MMP (niedziela)</t>
  </si>
  <si>
    <t>Drużyny MMP (sobota)</t>
  </si>
  <si>
    <t>Składy:</t>
  </si>
  <si>
    <t>MMP 2023
Puchar PFTA  
KANION - Łazy
20.05.2023</t>
  </si>
  <si>
    <t>MMP 2017
Puchar PFTA  
KANION - Łazy
20-21.05.2023</t>
  </si>
  <si>
    <t>MMP 2023
Puchar PFTA  
KANION - ŁAZY
21.05.2023</t>
  </si>
  <si>
    <t>MMP 2023
Puchar PFTA  
KANION - ŁAZY
20.05.2023</t>
  </si>
  <si>
    <t>MMP 2023
Puchar PFTA  
KANION - Łazy
21.05.2023</t>
  </si>
  <si>
    <t>JUNIOR HFT (sobota)</t>
  </si>
  <si>
    <t>JUNIOR HFT (niedziela)</t>
  </si>
  <si>
    <t>Bartłomiej</t>
  </si>
  <si>
    <t>Cywiński</t>
  </si>
  <si>
    <t>Jakub</t>
  </si>
  <si>
    <t>Vicher</t>
  </si>
  <si>
    <t xml:space="preserve">Miroslav </t>
  </si>
  <si>
    <t xml:space="preserve">Trudič </t>
  </si>
  <si>
    <t>Albert</t>
  </si>
  <si>
    <t>Krempczyński</t>
  </si>
  <si>
    <t>Łukasz</t>
  </si>
  <si>
    <t>Rębisz</t>
  </si>
  <si>
    <t xml:space="preserve">Rafał </t>
  </si>
  <si>
    <t>Dziób</t>
  </si>
  <si>
    <t xml:space="preserve">Bartłomiej </t>
  </si>
  <si>
    <t xml:space="preserve">Knysak </t>
  </si>
  <si>
    <t xml:space="preserve">Wojciech </t>
  </si>
  <si>
    <t>Strąkowski</t>
  </si>
  <si>
    <t>Spaleniak</t>
  </si>
  <si>
    <t>Kwarciak</t>
  </si>
  <si>
    <t xml:space="preserve">Zbigniew </t>
  </si>
  <si>
    <t xml:space="preserve">Szewczyk </t>
  </si>
  <si>
    <t>Marcel</t>
  </si>
  <si>
    <t>Kornek</t>
  </si>
  <si>
    <t xml:space="preserve">Tomasz </t>
  </si>
  <si>
    <t>Gacek</t>
  </si>
  <si>
    <t>Renata</t>
  </si>
  <si>
    <t>Głowacka</t>
  </si>
  <si>
    <t>Skupień</t>
  </si>
  <si>
    <t>Sadowska</t>
  </si>
  <si>
    <t>Korczyński</t>
  </si>
  <si>
    <t xml:space="preserve">Ireneusz </t>
  </si>
  <si>
    <t xml:space="preserve">Góral </t>
  </si>
  <si>
    <t>Radosław</t>
  </si>
  <si>
    <t xml:space="preserve">Błasiak </t>
  </si>
  <si>
    <t>Dobrosław</t>
  </si>
  <si>
    <t>Dudziak</t>
  </si>
  <si>
    <t>Alicja</t>
  </si>
  <si>
    <t>Kolman</t>
  </si>
  <si>
    <t>Banachowicz</t>
  </si>
  <si>
    <t>Cezary</t>
  </si>
  <si>
    <t>Bąbała</t>
  </si>
  <si>
    <t xml:space="preserve">Cezary </t>
  </si>
  <si>
    <t>Jaguś</t>
  </si>
  <si>
    <t>Szilveszter</t>
  </si>
  <si>
    <t>Gecse</t>
  </si>
  <si>
    <t>Węgry</t>
  </si>
  <si>
    <t>Śliwa</t>
  </si>
  <si>
    <t xml:space="preserve">Dorota </t>
  </si>
  <si>
    <t>Nowak-Frej</t>
  </si>
  <si>
    <t xml:space="preserve">Piotr </t>
  </si>
  <si>
    <t>HFT1</t>
  </si>
  <si>
    <t>KOBIETA / WETERAN</t>
  </si>
  <si>
    <t>Widła</t>
  </si>
  <si>
    <t>Kosicki</t>
  </si>
  <si>
    <t>Walicki</t>
  </si>
  <si>
    <t>Gatlik</t>
  </si>
  <si>
    <t>Matoga</t>
  </si>
  <si>
    <t xml:space="preserve">Dawid </t>
  </si>
  <si>
    <t xml:space="preserve">Dyrcz </t>
  </si>
  <si>
    <t>Norbert</t>
  </si>
  <si>
    <t>Radwański</t>
  </si>
  <si>
    <t xml:space="preserve">Cisło </t>
  </si>
  <si>
    <t>WETERAN / dogrywka</t>
  </si>
  <si>
    <t>dogrywka</t>
  </si>
  <si>
    <t>Wichura HFT Team</t>
  </si>
  <si>
    <t>WKFT</t>
  </si>
  <si>
    <t>StrzelectwoTerenowe.pl</t>
  </si>
  <si>
    <t>JURA Team</t>
  </si>
  <si>
    <t>Dragon Team</t>
  </si>
  <si>
    <t>Beaver Team</t>
  </si>
  <si>
    <t>Wichura HFT Team: Krzysztof Spaleniak, Dawid Dyrcz, Zbigniew Szewczyk, Marcel Kornek</t>
  </si>
  <si>
    <t>StrzelectwoTerenowe.pl: Tomasz Kocemba, Marek Krempczyński, Dariusz Kida, Cezary Bąbała</t>
  </si>
  <si>
    <t>Beaver Team: Łukasz Rębisz, Tomasz Widła, Bartłomiej Cywiński, Paweł Wietrzykowski</t>
  </si>
  <si>
    <t>Dragon Team: Krzysztof Walicki, Rafał Matoga, Norbert Radwański, Tomasz Gatlik</t>
  </si>
  <si>
    <t>JURA Team: Alicja Zając, Krzysiek Zając, Ireneusz Góral, Katarzyna Góral</t>
  </si>
  <si>
    <t>WKFT: Janusz Pelucha, Andrzej Chromiński, Robert Kosicki, Albert Pelucha</t>
  </si>
  <si>
    <t>Grzegorz</t>
  </si>
  <si>
    <t>Grabowski</t>
  </si>
  <si>
    <t>Koclęga</t>
  </si>
  <si>
    <t>Świtkowski</t>
  </si>
  <si>
    <t>K</t>
  </si>
  <si>
    <t>S</t>
  </si>
  <si>
    <t>L</t>
  </si>
  <si>
    <t>,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</si>
</sst>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"/>
    <numFmt numFmtId="167" formatCode="#,##0.00&quot; &quot;[$zł-415];[Red]&quot;-&quot;#,##0.00&quot; &quot;[$zł-415]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69">
    <font>
      <sz val="10"/>
      <color rgb="FF000000"/>
      <name val="Arimo"/>
      <family val="0"/>
    </font>
    <font>
      <sz val="11"/>
      <color indexed="8"/>
      <name val="Calibri"/>
      <family val="2"/>
    </font>
    <font>
      <sz val="10"/>
      <name val="Arimo"/>
      <family val="0"/>
    </font>
    <font>
      <sz val="10"/>
      <name val="Arial"/>
      <family val="2"/>
    </font>
    <font>
      <sz val="10"/>
      <name val="Arial CE"/>
      <family val="0"/>
    </font>
    <font>
      <b/>
      <sz val="10"/>
      <name val="Arimo"/>
      <family val="0"/>
    </font>
    <font>
      <sz val="10"/>
      <color indexed="8"/>
      <name val="Arimo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u val="single"/>
      <sz val="10"/>
      <color indexed="12"/>
      <name val="Arimo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zcionka tekstu podstawowego"/>
      <family val="2"/>
    </font>
    <font>
      <b/>
      <sz val="11"/>
      <color indexed="52"/>
      <name val="Calibri"/>
      <family val="2"/>
    </font>
    <font>
      <u val="single"/>
      <sz val="10"/>
      <color indexed="20"/>
      <name val="Arimo"/>
      <family val="0"/>
    </font>
    <font>
      <b/>
      <i/>
      <u val="single"/>
      <sz val="11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6"/>
      <color indexed="10"/>
      <name val="Arial"/>
      <family val="2"/>
    </font>
    <font>
      <sz val="9"/>
      <color indexed="9"/>
      <name val="Arial"/>
      <family val="2"/>
    </font>
    <font>
      <b/>
      <sz val="14"/>
      <color indexed="8"/>
      <name val="Arial"/>
      <family val="2"/>
    </font>
    <font>
      <b/>
      <sz val="2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u val="single"/>
      <sz val="10"/>
      <color theme="10"/>
      <name val="Arimo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u val="single"/>
      <sz val="10"/>
      <color theme="11"/>
      <name val="Arimo"/>
      <family val="0"/>
    </font>
    <font>
      <b/>
      <i/>
      <u val="single"/>
      <sz val="11"/>
      <color theme="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rgb="FF000000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11"/>
      <color theme="1"/>
      <name val="Arial"/>
      <family val="2"/>
    </font>
    <font>
      <b/>
      <sz val="16"/>
      <color rgb="FFFF0000"/>
      <name val="Arial"/>
      <family val="2"/>
    </font>
    <font>
      <sz val="9"/>
      <color rgb="FFFFFFFF"/>
      <name val="Arial"/>
      <family val="2"/>
    </font>
    <font>
      <b/>
      <sz val="14"/>
      <color rgb="FF000000"/>
      <name val="Arial"/>
      <family val="2"/>
    </font>
    <font>
      <b/>
      <sz val="24"/>
      <color rgb="FF00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0000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/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2" fillId="0" borderId="0">
      <alignment horizontal="center"/>
      <protection/>
    </xf>
    <xf numFmtId="0" fontId="42" fillId="0" borderId="0">
      <alignment horizontal="center" textRotation="90"/>
      <protection/>
    </xf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4" fillId="0" borderId="0">
      <alignment/>
      <protection/>
    </xf>
    <xf numFmtId="0" fontId="51" fillId="0" borderId="0">
      <alignment/>
      <protection/>
    </xf>
    <xf numFmtId="0" fontId="52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2" fillId="0" borderId="0">
      <alignment/>
      <protection/>
    </xf>
    <xf numFmtId="0" fontId="50" fillId="0" borderId="0">
      <alignment/>
      <protection/>
    </xf>
    <xf numFmtId="0" fontId="4" fillId="0" borderId="0">
      <alignment/>
      <protection/>
    </xf>
    <xf numFmtId="0" fontId="53" fillId="27" borderId="1" applyNumberFormat="0" applyAlignment="0" applyProtection="0"/>
    <xf numFmtId="0" fontId="5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0">
      <alignment/>
      <protection/>
    </xf>
    <xf numFmtId="167" fontId="55" fillId="0" borderId="0">
      <alignment/>
      <protection/>
    </xf>
    <xf numFmtId="0" fontId="56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97">
    <xf numFmtId="0" fontId="0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10" fontId="2" fillId="0" borderId="0" xfId="0" applyNumberFormat="1" applyFont="1" applyAlignment="1">
      <alignment/>
    </xf>
    <xf numFmtId="0" fontId="61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2" fillId="33" borderId="10" xfId="0" applyFont="1" applyFill="1" applyBorder="1" applyAlignment="1">
      <alignment horizontal="center"/>
    </xf>
    <xf numFmtId="166" fontId="62" fillId="0" borderId="0" xfId="0" applyNumberFormat="1" applyFont="1" applyAlignment="1">
      <alignment horizontal="right" vertical="center"/>
    </xf>
    <xf numFmtId="166" fontId="62" fillId="0" borderId="0" xfId="0" applyNumberFormat="1" applyFont="1" applyAlignment="1">
      <alignment horizontal="center" vertical="center" wrapText="1"/>
    </xf>
    <xf numFmtId="166" fontId="63" fillId="0" borderId="0" xfId="0" applyNumberFormat="1" applyFont="1" applyAlignment="1">
      <alignment horizontal="center" vertical="center"/>
    </xf>
    <xf numFmtId="166" fontId="62" fillId="0" borderId="10" xfId="0" applyNumberFormat="1" applyFont="1" applyBorder="1" applyAlignment="1">
      <alignment wrapText="1"/>
    </xf>
    <xf numFmtId="166" fontId="62" fillId="0" borderId="0" xfId="0" applyNumberFormat="1" applyFont="1" applyAlignment="1">
      <alignment/>
    </xf>
    <xf numFmtId="0" fontId="2" fillId="0" borderId="0" xfId="0" applyFont="1" applyAlignment="1">
      <alignment horizontal="center" vertical="center" wrapText="1"/>
    </xf>
    <xf numFmtId="0" fontId="62" fillId="0" borderId="10" xfId="0" applyFont="1" applyBorder="1" applyAlignment="1">
      <alignment wrapText="1"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2" fillId="0" borderId="0" xfId="0" applyFont="1" applyAlignment="1">
      <alignment horizontal="right" vertical="center" wrapText="1"/>
    </xf>
    <xf numFmtId="0" fontId="62" fillId="0" borderId="11" xfId="0" applyFont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0" fontId="2" fillId="36" borderId="11" xfId="0" applyFont="1" applyFill="1" applyBorder="1" applyAlignment="1">
      <alignment horizontal="center" vertical="center" wrapText="1"/>
    </xf>
    <xf numFmtId="0" fontId="2" fillId="37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61" fillId="0" borderId="0" xfId="0" applyFont="1" applyAlignment="1">
      <alignment horizontal="center" wrapText="1"/>
    </xf>
    <xf numFmtId="1" fontId="2" fillId="33" borderId="10" xfId="0" applyNumberFormat="1" applyFont="1" applyFill="1" applyBorder="1" applyAlignment="1">
      <alignment horizontal="center" shrinkToFit="1"/>
    </xf>
    <xf numFmtId="0" fontId="2" fillId="0" borderId="0" xfId="0" applyFont="1" applyAlignment="1">
      <alignment horizontal="center"/>
    </xf>
    <xf numFmtId="0" fontId="61" fillId="0" borderId="0" xfId="0" applyFont="1" applyAlignment="1">
      <alignment horizontal="right" vertical="center"/>
    </xf>
    <xf numFmtId="0" fontId="61" fillId="0" borderId="0" xfId="0" applyFont="1" applyAlignment="1">
      <alignment horizontal="right"/>
    </xf>
    <xf numFmtId="0" fontId="3" fillId="0" borderId="13" xfId="0" applyFont="1" applyBorder="1" applyAlignment="1">
      <alignment horizontal="left"/>
    </xf>
    <xf numFmtId="0" fontId="51" fillId="0" borderId="0" xfId="0" applyFont="1" applyAlignment="1">
      <alignment/>
    </xf>
    <xf numFmtId="0" fontId="3" fillId="0" borderId="13" xfId="0" applyFont="1" applyBorder="1" applyAlignment="1">
      <alignment horizontal="left"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166" fontId="62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 wrapText="1"/>
    </xf>
    <xf numFmtId="0" fontId="3" fillId="0" borderId="13" xfId="0" applyFont="1" applyBorder="1" applyAlignment="1">
      <alignment horizontal="center" vertical="center"/>
    </xf>
    <xf numFmtId="0" fontId="50" fillId="0" borderId="0" xfId="59">
      <alignment/>
      <protection/>
    </xf>
    <xf numFmtId="0" fontId="56" fillId="38" borderId="13" xfId="59" applyFont="1" applyFill="1" applyBorder="1" applyAlignment="1">
      <alignment horizontal="center"/>
      <protection/>
    </xf>
    <xf numFmtId="1" fontId="50" fillId="0" borderId="13" xfId="59" applyNumberFormat="1" applyBorder="1">
      <alignment/>
      <protection/>
    </xf>
    <xf numFmtId="10" fontId="50" fillId="39" borderId="13" xfId="59" applyNumberFormat="1" applyFill="1" applyBorder="1" applyAlignment="1">
      <alignment horizontal="center"/>
      <protection/>
    </xf>
    <xf numFmtId="10" fontId="61" fillId="0" borderId="14" xfId="0" applyNumberFormat="1" applyFont="1" applyBorder="1" applyAlignment="1">
      <alignment horizontal="center"/>
    </xf>
    <xf numFmtId="0" fontId="3" fillId="0" borderId="13" xfId="0" applyFont="1" applyBorder="1" applyAlignment="1" quotePrefix="1">
      <alignment horizontal="left"/>
    </xf>
    <xf numFmtId="0" fontId="2" fillId="33" borderId="15" xfId="0" applyFont="1" applyFill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10" fontId="61" fillId="0" borderId="16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1" xfId="0" applyFont="1" applyBorder="1" applyAlignment="1">
      <alignment wrapText="1"/>
    </xf>
    <xf numFmtId="0" fontId="2" fillId="0" borderId="13" xfId="0" applyFont="1" applyBorder="1" applyAlignment="1">
      <alignment wrapText="1"/>
    </xf>
    <xf numFmtId="166" fontId="2" fillId="34" borderId="10" xfId="0" applyNumberFormat="1" applyFont="1" applyFill="1" applyBorder="1" applyAlignment="1">
      <alignment horizontal="center"/>
    </xf>
    <xf numFmtId="166" fontId="2" fillId="35" borderId="10" xfId="0" applyNumberFormat="1" applyFont="1" applyFill="1" applyBorder="1" applyAlignment="1">
      <alignment horizontal="center"/>
    </xf>
    <xf numFmtId="166" fontId="62" fillId="35" borderId="10" xfId="0" applyNumberFormat="1" applyFont="1" applyFill="1" applyBorder="1" applyAlignment="1">
      <alignment horizontal="center"/>
    </xf>
    <xf numFmtId="166" fontId="62" fillId="34" borderId="10" xfId="0" applyNumberFormat="1" applyFont="1" applyFill="1" applyBorder="1" applyAlignment="1">
      <alignment horizontal="center"/>
    </xf>
    <xf numFmtId="166" fontId="62" fillId="36" borderId="10" xfId="0" applyNumberFormat="1" applyFont="1" applyFill="1" applyBorder="1" applyAlignment="1">
      <alignment horizontal="center"/>
    </xf>
    <xf numFmtId="166" fontId="62" fillId="37" borderId="10" xfId="0" applyNumberFormat="1" applyFont="1" applyFill="1" applyBorder="1" applyAlignment="1">
      <alignment horizontal="center"/>
    </xf>
    <xf numFmtId="0" fontId="56" fillId="38" borderId="13" xfId="59" applyFont="1" applyFill="1" applyBorder="1" applyAlignment="1">
      <alignment horizontal="center"/>
      <protection/>
    </xf>
    <xf numFmtId="0" fontId="5" fillId="0" borderId="0" xfId="0" applyFont="1" applyAlignment="1">
      <alignment horizontal="center"/>
    </xf>
    <xf numFmtId="0" fontId="56" fillId="38" borderId="13" xfId="59" applyFont="1" applyFill="1" applyBorder="1" applyAlignment="1">
      <alignment horizontal="center"/>
      <protection/>
    </xf>
    <xf numFmtId="0" fontId="56" fillId="38" borderId="13" xfId="59" applyFont="1" applyFill="1" applyBorder="1" applyAlignment="1">
      <alignment horizontal="center"/>
      <protection/>
    </xf>
    <xf numFmtId="0" fontId="56" fillId="38" borderId="13" xfId="59" applyFont="1" applyFill="1" applyBorder="1" applyAlignment="1">
      <alignment horizontal="center"/>
      <protection/>
    </xf>
    <xf numFmtId="0" fontId="64" fillId="0" borderId="0" xfId="59" applyFont="1">
      <alignment/>
      <protection/>
    </xf>
    <xf numFmtId="0" fontId="37" fillId="0" borderId="0" xfId="55">
      <alignment/>
      <protection/>
    </xf>
    <xf numFmtId="0" fontId="56" fillId="38" borderId="13" xfId="59" applyFont="1" applyFill="1" applyBorder="1" applyAlignment="1">
      <alignment horizontal="center"/>
      <protection/>
    </xf>
    <xf numFmtId="166" fontId="65" fillId="40" borderId="0" xfId="0" applyNumberFormat="1" applyFont="1" applyFill="1" applyBorder="1" applyAlignment="1">
      <alignment horizontal="center" vertical="center"/>
    </xf>
    <xf numFmtId="166" fontId="66" fillId="41" borderId="17" xfId="0" applyNumberFormat="1" applyFont="1" applyFill="1" applyBorder="1" applyAlignment="1">
      <alignment horizontal="center" vertical="center"/>
    </xf>
    <xf numFmtId="0" fontId="2" fillId="0" borderId="18" xfId="0" applyFont="1" applyBorder="1" applyAlignment="1">
      <alignment/>
    </xf>
    <xf numFmtId="0" fontId="2" fillId="0" borderId="11" xfId="0" applyFont="1" applyBorder="1" applyAlignment="1">
      <alignment/>
    </xf>
    <xf numFmtId="0" fontId="67" fillId="0" borderId="0" xfId="0" applyFont="1" applyBorder="1" applyAlignment="1">
      <alignment horizontal="center" vertical="center" wrapText="1"/>
    </xf>
    <xf numFmtId="0" fontId="68" fillId="0" borderId="0" xfId="0" applyFont="1" applyBorder="1" applyAlignment="1">
      <alignment horizontal="center" vertical="center" wrapText="1"/>
    </xf>
    <xf numFmtId="0" fontId="68" fillId="0" borderId="19" xfId="0" applyFont="1" applyBorder="1" applyAlignment="1">
      <alignment horizontal="center" vertical="center" wrapText="1"/>
    </xf>
    <xf numFmtId="10" fontId="61" fillId="33" borderId="17" xfId="0" applyNumberFormat="1" applyFont="1" applyFill="1" applyBorder="1" applyAlignment="1">
      <alignment horizontal="center" vertical="center" wrapText="1"/>
    </xf>
    <xf numFmtId="0" fontId="2" fillId="0" borderId="20" xfId="0" applyFont="1" applyBorder="1" applyAlignment="1">
      <alignment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2" fontId="50" fillId="0" borderId="13" xfId="59" applyNumberFormat="1" applyBorder="1" applyAlignment="1">
      <alignment horizontal="center"/>
      <protection/>
    </xf>
    <xf numFmtId="166" fontId="65" fillId="42" borderId="0" xfId="59" applyNumberFormat="1" applyFont="1" applyFill="1" applyBorder="1" applyAlignment="1">
      <alignment horizontal="center" vertical="center"/>
      <protection/>
    </xf>
    <xf numFmtId="0" fontId="67" fillId="0" borderId="24" xfId="0" applyFont="1" applyBorder="1" applyAlignment="1">
      <alignment horizontal="center" vertical="center" wrapText="1"/>
    </xf>
    <xf numFmtId="0" fontId="56" fillId="38" borderId="13" xfId="59" applyFont="1" applyFill="1" applyBorder="1" applyAlignment="1">
      <alignment horizontal="center"/>
      <protection/>
    </xf>
    <xf numFmtId="0" fontId="3" fillId="0" borderId="1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56" fillId="38" borderId="21" xfId="59" applyFont="1" applyFill="1" applyBorder="1" applyAlignment="1">
      <alignment horizontal="center" vertical="center"/>
      <protection/>
    </xf>
    <xf numFmtId="0" fontId="56" fillId="38" borderId="22" xfId="59" applyFont="1" applyFill="1" applyBorder="1" applyAlignment="1">
      <alignment horizontal="center" vertical="center"/>
      <protection/>
    </xf>
    <xf numFmtId="0" fontId="3" fillId="0" borderId="0" xfId="0" applyFont="1" applyAlignment="1">
      <alignment horizontal="right" vertical="center" wrapText="1"/>
    </xf>
  </cellXfs>
  <cellStyles count="6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eading" xfId="44"/>
    <cellStyle name="Heading1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ny 10" xfId="54"/>
    <cellStyle name="Normalny 2" xfId="55"/>
    <cellStyle name="Normalny 3" xfId="56"/>
    <cellStyle name="Normalny 3 2" xfId="57"/>
    <cellStyle name="Normalny 3 3" xfId="58"/>
    <cellStyle name="Normalny 4" xfId="59"/>
    <cellStyle name="Normalny 4 2" xfId="60"/>
    <cellStyle name="Normalny 4 3" xfId="61"/>
    <cellStyle name="Normalny 4 4" xfId="62"/>
    <cellStyle name="Normalny 5" xfId="63"/>
    <cellStyle name="Normalny 6" xfId="64"/>
    <cellStyle name="Normalny 6 2" xfId="65"/>
    <cellStyle name="Normalny 7" xfId="66"/>
    <cellStyle name="Normalny 8" xfId="67"/>
    <cellStyle name="Normalny 9" xfId="68"/>
    <cellStyle name="Obliczenia" xfId="69"/>
    <cellStyle name="Followed Hyperlink" xfId="70"/>
    <cellStyle name="Percent" xfId="71"/>
    <cellStyle name="Result" xfId="72"/>
    <cellStyle name="Result2" xfId="73"/>
    <cellStyle name="Suma" xfId="74"/>
    <cellStyle name="Tekst objaśnienia" xfId="75"/>
    <cellStyle name="Tekst ostrzeżenia" xfId="76"/>
    <cellStyle name="Tytuł" xfId="77"/>
    <cellStyle name="Uwaga" xfId="78"/>
    <cellStyle name="Currency" xfId="79"/>
    <cellStyle name="Currency [0]" xfId="80"/>
    <cellStyle name="Zły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53"/>
  <sheetViews>
    <sheetView showGridLines="0"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17.28125" defaultRowHeight="15" customHeight="1"/>
  <cols>
    <col min="1" max="1" width="3.421875" style="37" customWidth="1"/>
    <col min="2" max="3" width="12.28125" style="0" customWidth="1"/>
    <col min="4" max="4" width="14.7109375" style="0" customWidth="1"/>
    <col min="5" max="5" width="14.28125" style="0" bestFit="1" customWidth="1"/>
    <col min="6" max="6" width="12.28125" style="0" customWidth="1"/>
    <col min="7" max="7" width="10.140625" style="0" customWidth="1"/>
    <col min="8" max="8" width="8.00390625" style="0" customWidth="1"/>
    <col min="9" max="48" width="4.28125" style="0" customWidth="1"/>
    <col min="49" max="52" width="3.140625" style="0" customWidth="1"/>
    <col min="53" max="62" width="12.28125" style="0" customWidth="1"/>
  </cols>
  <sheetData>
    <row r="1" spans="1:62" ht="8.25" customHeight="1">
      <c r="A1" s="41"/>
      <c r="B1" s="2"/>
      <c r="C1" s="2"/>
      <c r="D1" s="2"/>
      <c r="E1" s="4"/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</row>
    <row r="2" spans="1:62" ht="15" customHeight="1">
      <c r="A2" s="41"/>
      <c r="B2" s="5"/>
      <c r="C2" s="5"/>
      <c r="D2" s="2"/>
      <c r="E2" s="4"/>
      <c r="F2" s="2"/>
      <c r="G2" s="2"/>
      <c r="H2" s="6" t="s">
        <v>0</v>
      </c>
      <c r="I2" s="7">
        <v>1</v>
      </c>
      <c r="J2" s="7">
        <v>2</v>
      </c>
      <c r="K2" s="7">
        <v>3</v>
      </c>
      <c r="L2" s="7">
        <v>4</v>
      </c>
      <c r="M2" s="7">
        <v>5</v>
      </c>
      <c r="N2" s="7">
        <v>6</v>
      </c>
      <c r="O2" s="7">
        <v>7</v>
      </c>
      <c r="P2" s="7">
        <v>8</v>
      </c>
      <c r="Q2" s="7">
        <v>9</v>
      </c>
      <c r="R2" s="7">
        <v>10</v>
      </c>
      <c r="S2" s="7">
        <v>11</v>
      </c>
      <c r="T2" s="7">
        <v>12</v>
      </c>
      <c r="U2" s="7">
        <v>13</v>
      </c>
      <c r="V2" s="7">
        <v>14</v>
      </c>
      <c r="W2" s="7">
        <v>15</v>
      </c>
      <c r="X2" s="7">
        <v>16</v>
      </c>
      <c r="Y2" s="7">
        <v>17</v>
      </c>
      <c r="Z2" s="7">
        <v>18</v>
      </c>
      <c r="AA2" s="7">
        <v>19</v>
      </c>
      <c r="AB2" s="7">
        <v>20</v>
      </c>
      <c r="AC2" s="7">
        <v>21</v>
      </c>
      <c r="AD2" s="7">
        <v>22</v>
      </c>
      <c r="AE2" s="7">
        <v>23</v>
      </c>
      <c r="AF2" s="7">
        <v>24</v>
      </c>
      <c r="AG2" s="7">
        <v>25</v>
      </c>
      <c r="AH2" s="7">
        <v>26</v>
      </c>
      <c r="AI2" s="7">
        <v>27</v>
      </c>
      <c r="AJ2" s="7">
        <v>28</v>
      </c>
      <c r="AK2" s="7">
        <v>29</v>
      </c>
      <c r="AL2" s="7">
        <v>30</v>
      </c>
      <c r="AM2" s="7">
        <v>31</v>
      </c>
      <c r="AN2" s="7">
        <v>32</v>
      </c>
      <c r="AO2" s="7">
        <v>33</v>
      </c>
      <c r="AP2" s="7">
        <v>34</v>
      </c>
      <c r="AQ2" s="7">
        <v>35</v>
      </c>
      <c r="AR2" s="7">
        <v>36</v>
      </c>
      <c r="AS2" s="7">
        <v>37</v>
      </c>
      <c r="AT2" s="7">
        <v>38</v>
      </c>
      <c r="AU2" s="7">
        <v>39</v>
      </c>
      <c r="AV2" s="7">
        <v>40</v>
      </c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</row>
    <row r="3" spans="1:62" ht="24" customHeight="1">
      <c r="A3" s="42"/>
      <c r="B3" s="71" t="s">
        <v>31</v>
      </c>
      <c r="C3" s="71"/>
      <c r="D3" s="71"/>
      <c r="E3" s="10"/>
      <c r="F3" s="9"/>
      <c r="G3" s="72" t="s">
        <v>17</v>
      </c>
      <c r="H3" s="11" t="s">
        <v>1</v>
      </c>
      <c r="I3" s="57">
        <v>40</v>
      </c>
      <c r="J3" s="58">
        <v>40</v>
      </c>
      <c r="K3" s="57">
        <v>26</v>
      </c>
      <c r="L3" s="58">
        <v>32</v>
      </c>
      <c r="M3" s="57">
        <v>42</v>
      </c>
      <c r="N3" s="59">
        <v>38</v>
      </c>
      <c r="O3" s="60">
        <v>35</v>
      </c>
      <c r="P3" s="59">
        <v>42</v>
      </c>
      <c r="Q3" s="60">
        <v>30.5</v>
      </c>
      <c r="R3" s="59">
        <v>42</v>
      </c>
      <c r="S3" s="61">
        <v>31</v>
      </c>
      <c r="T3" s="62">
        <v>28</v>
      </c>
      <c r="U3" s="61">
        <v>18</v>
      </c>
      <c r="V3" s="62">
        <v>41</v>
      </c>
      <c r="W3" s="61">
        <v>12</v>
      </c>
      <c r="X3" s="62">
        <v>36</v>
      </c>
      <c r="Y3" s="61">
        <v>38</v>
      </c>
      <c r="Z3" s="62">
        <v>41.5</v>
      </c>
      <c r="AA3" s="61">
        <v>27</v>
      </c>
      <c r="AB3" s="62">
        <v>12</v>
      </c>
      <c r="AC3" s="60">
        <v>38</v>
      </c>
      <c r="AD3" s="59">
        <v>42</v>
      </c>
      <c r="AE3" s="60">
        <v>36.5</v>
      </c>
      <c r="AF3" s="59">
        <v>33.5</v>
      </c>
      <c r="AG3" s="60">
        <v>13</v>
      </c>
      <c r="AH3" s="59">
        <v>42</v>
      </c>
      <c r="AI3" s="60">
        <v>31.5</v>
      </c>
      <c r="AJ3" s="59">
        <v>31.5</v>
      </c>
      <c r="AK3" s="60">
        <v>36</v>
      </c>
      <c r="AL3" s="59">
        <v>40</v>
      </c>
      <c r="AM3" s="61">
        <v>42</v>
      </c>
      <c r="AN3" s="62">
        <v>39.5</v>
      </c>
      <c r="AO3" s="61">
        <v>21</v>
      </c>
      <c r="AP3" s="62">
        <v>7.5</v>
      </c>
      <c r="AQ3" s="61">
        <v>25</v>
      </c>
      <c r="AR3" s="62">
        <v>32</v>
      </c>
      <c r="AS3" s="61">
        <v>41.5</v>
      </c>
      <c r="AT3" s="62">
        <v>37</v>
      </c>
      <c r="AU3" s="61">
        <v>41.5</v>
      </c>
      <c r="AV3" s="62">
        <v>37</v>
      </c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</row>
    <row r="4" spans="1:62" ht="28.5" customHeight="1">
      <c r="A4" s="41"/>
      <c r="B4" s="75" t="s">
        <v>57</v>
      </c>
      <c r="C4" s="75"/>
      <c r="D4" s="76"/>
      <c r="E4" s="78" t="s">
        <v>2</v>
      </c>
      <c r="F4" s="13"/>
      <c r="G4" s="73"/>
      <c r="H4" s="14" t="s">
        <v>3</v>
      </c>
      <c r="I4" s="15">
        <v>40</v>
      </c>
      <c r="J4" s="16">
        <v>40</v>
      </c>
      <c r="K4" s="15">
        <v>40</v>
      </c>
      <c r="L4" s="16">
        <v>40</v>
      </c>
      <c r="M4" s="15">
        <v>40</v>
      </c>
      <c r="N4" s="16">
        <v>40</v>
      </c>
      <c r="O4" s="15">
        <v>25</v>
      </c>
      <c r="P4" s="16">
        <v>40</v>
      </c>
      <c r="Q4" s="15">
        <v>25</v>
      </c>
      <c r="R4" s="16">
        <v>40</v>
      </c>
      <c r="S4" s="17">
        <v>40</v>
      </c>
      <c r="T4" s="18">
        <v>40</v>
      </c>
      <c r="U4" s="17">
        <v>15</v>
      </c>
      <c r="V4" s="18">
        <v>40</v>
      </c>
      <c r="W4" s="17">
        <v>15</v>
      </c>
      <c r="X4" s="18">
        <v>25</v>
      </c>
      <c r="Y4" s="17">
        <v>40</v>
      </c>
      <c r="Z4" s="18">
        <v>40</v>
      </c>
      <c r="AA4" s="17">
        <v>20</v>
      </c>
      <c r="AB4" s="18">
        <v>15</v>
      </c>
      <c r="AC4" s="15">
        <v>35</v>
      </c>
      <c r="AD4" s="16">
        <v>40</v>
      </c>
      <c r="AE4" s="15">
        <v>40</v>
      </c>
      <c r="AF4" s="16">
        <v>25</v>
      </c>
      <c r="AG4" s="15">
        <v>15</v>
      </c>
      <c r="AH4" s="16">
        <v>40</v>
      </c>
      <c r="AI4" s="15">
        <v>40</v>
      </c>
      <c r="AJ4" s="16">
        <v>40</v>
      </c>
      <c r="AK4" s="15">
        <v>25</v>
      </c>
      <c r="AL4" s="16">
        <v>40</v>
      </c>
      <c r="AM4" s="17">
        <v>40</v>
      </c>
      <c r="AN4" s="18">
        <v>40</v>
      </c>
      <c r="AO4" s="17">
        <v>15</v>
      </c>
      <c r="AP4" s="18">
        <v>20</v>
      </c>
      <c r="AQ4" s="17">
        <v>40</v>
      </c>
      <c r="AR4" s="18">
        <v>40</v>
      </c>
      <c r="AS4" s="17">
        <v>40</v>
      </c>
      <c r="AT4" s="18">
        <v>25</v>
      </c>
      <c r="AU4" s="17">
        <v>40</v>
      </c>
      <c r="AV4" s="18">
        <v>25</v>
      </c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</row>
    <row r="5" spans="1:62" ht="58.5" customHeight="1">
      <c r="A5" s="43"/>
      <c r="B5" s="77"/>
      <c r="C5" s="77"/>
      <c r="D5" s="77"/>
      <c r="E5" s="73"/>
      <c r="F5" s="13"/>
      <c r="G5" s="74"/>
      <c r="H5" s="20" t="s">
        <v>4</v>
      </c>
      <c r="I5" s="21"/>
      <c r="J5" s="22"/>
      <c r="K5" s="21" t="s">
        <v>143</v>
      </c>
      <c r="L5" s="22" t="s">
        <v>143</v>
      </c>
      <c r="M5" s="21"/>
      <c r="N5" s="22"/>
      <c r="O5" s="21"/>
      <c r="P5" s="22"/>
      <c r="Q5" s="21"/>
      <c r="R5" s="22"/>
      <c r="S5" s="23" t="s">
        <v>143</v>
      </c>
      <c r="T5" s="24" t="s">
        <v>143</v>
      </c>
      <c r="U5" s="23"/>
      <c r="V5" s="24"/>
      <c r="W5" s="23"/>
      <c r="X5" s="24"/>
      <c r="Y5" s="23"/>
      <c r="Z5" s="24"/>
      <c r="AA5" s="23"/>
      <c r="AB5" s="24"/>
      <c r="AC5" s="21" t="s">
        <v>145</v>
      </c>
      <c r="AD5" s="22" t="s">
        <v>145</v>
      </c>
      <c r="AE5" s="21"/>
      <c r="AF5" s="22"/>
      <c r="AG5" s="21"/>
      <c r="AH5" s="22"/>
      <c r="AI5" s="21" t="s">
        <v>144</v>
      </c>
      <c r="AJ5" s="22" t="s">
        <v>144</v>
      </c>
      <c r="AK5" s="21"/>
      <c r="AL5" s="22"/>
      <c r="AM5" s="23"/>
      <c r="AN5" s="24"/>
      <c r="AO5" s="23"/>
      <c r="AP5" s="24"/>
      <c r="AQ5" s="23" t="s">
        <v>144</v>
      </c>
      <c r="AR5" s="24" t="s">
        <v>144</v>
      </c>
      <c r="AS5" s="23"/>
      <c r="AT5" s="24"/>
      <c r="AU5" s="23"/>
      <c r="AV5" s="24"/>
      <c r="AW5" s="25"/>
      <c r="AX5" s="25"/>
      <c r="AY5" s="25"/>
      <c r="AZ5" s="25"/>
      <c r="BA5" s="2"/>
      <c r="BB5" s="2"/>
      <c r="BC5" s="2"/>
      <c r="BD5" s="2"/>
      <c r="BE5" s="2"/>
      <c r="BF5" s="2"/>
      <c r="BG5" s="2"/>
      <c r="BH5" s="2"/>
      <c r="BI5" s="2"/>
      <c r="BJ5" s="2"/>
    </row>
    <row r="6" spans="1:62" ht="12.75" customHeight="1">
      <c r="A6" s="43"/>
      <c r="B6" s="26" t="s">
        <v>5</v>
      </c>
      <c r="C6" s="26" t="s">
        <v>6</v>
      </c>
      <c r="D6" s="51" t="s">
        <v>40</v>
      </c>
      <c r="E6" s="79"/>
      <c r="F6" s="27" t="s">
        <v>7</v>
      </c>
      <c r="G6" s="26" t="s">
        <v>8</v>
      </c>
      <c r="H6" s="28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25"/>
      <c r="AX6" s="25"/>
      <c r="AY6" s="25"/>
      <c r="AZ6" s="25"/>
      <c r="BA6" s="2"/>
      <c r="BB6" s="2"/>
      <c r="BC6" s="2"/>
      <c r="BD6" s="2"/>
      <c r="BE6" s="2"/>
      <c r="BF6" s="2"/>
      <c r="BG6" s="2"/>
      <c r="BH6" s="2"/>
      <c r="BI6" s="2"/>
      <c r="BJ6" s="2"/>
    </row>
    <row r="7" spans="1:62" ht="12.75" customHeight="1">
      <c r="A7" s="41"/>
      <c r="B7" s="2"/>
      <c r="C7" s="2"/>
      <c r="D7" s="2"/>
      <c r="E7" s="4"/>
      <c r="F7" s="3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</row>
    <row r="8" spans="1:62" ht="15" customHeight="1">
      <c r="A8" s="44">
        <v>1</v>
      </c>
      <c r="B8" s="38" t="s">
        <v>36</v>
      </c>
      <c r="C8" s="38" t="s">
        <v>35</v>
      </c>
      <c r="D8" s="38" t="s">
        <v>42</v>
      </c>
      <c r="E8" s="53">
        <f aca="true" t="shared" si="0" ref="E8:E43">G8/$G$44</f>
        <v>1</v>
      </c>
      <c r="F8" s="56" t="s">
        <v>29</v>
      </c>
      <c r="G8" s="54">
        <f aca="true" t="shared" si="1" ref="G8:G43">SUM(AW8:AZ8)</f>
        <v>76</v>
      </c>
      <c r="H8" s="30"/>
      <c r="I8" s="15">
        <v>2</v>
      </c>
      <c r="J8" s="16">
        <v>2</v>
      </c>
      <c r="K8" s="15">
        <v>2</v>
      </c>
      <c r="L8" s="16">
        <v>2</v>
      </c>
      <c r="M8" s="15">
        <v>2</v>
      </c>
      <c r="N8" s="16">
        <v>1</v>
      </c>
      <c r="O8" s="15">
        <v>2</v>
      </c>
      <c r="P8" s="16">
        <v>2</v>
      </c>
      <c r="Q8" s="15">
        <v>1</v>
      </c>
      <c r="R8" s="16">
        <v>2</v>
      </c>
      <c r="S8" s="17">
        <v>2</v>
      </c>
      <c r="T8" s="18">
        <v>2</v>
      </c>
      <c r="U8" s="17">
        <v>2</v>
      </c>
      <c r="V8" s="18">
        <v>2</v>
      </c>
      <c r="W8" s="17">
        <v>2</v>
      </c>
      <c r="X8" s="18">
        <v>2</v>
      </c>
      <c r="Y8" s="17">
        <v>2</v>
      </c>
      <c r="Z8" s="18">
        <v>2</v>
      </c>
      <c r="AA8" s="17">
        <v>2</v>
      </c>
      <c r="AB8" s="18">
        <v>2</v>
      </c>
      <c r="AC8" s="15">
        <v>2</v>
      </c>
      <c r="AD8" s="16">
        <v>2</v>
      </c>
      <c r="AE8" s="15">
        <v>2</v>
      </c>
      <c r="AF8" s="16">
        <v>2</v>
      </c>
      <c r="AG8" s="15">
        <v>2</v>
      </c>
      <c r="AH8" s="16">
        <v>2</v>
      </c>
      <c r="AI8" s="15">
        <v>2</v>
      </c>
      <c r="AJ8" s="16">
        <v>2</v>
      </c>
      <c r="AK8" s="15">
        <v>2</v>
      </c>
      <c r="AL8" s="16">
        <v>2</v>
      </c>
      <c r="AM8" s="17">
        <v>2</v>
      </c>
      <c r="AN8" s="18">
        <v>2</v>
      </c>
      <c r="AO8" s="17">
        <v>1</v>
      </c>
      <c r="AP8" s="18">
        <v>1</v>
      </c>
      <c r="AQ8" s="17">
        <v>2</v>
      </c>
      <c r="AR8" s="18">
        <v>2</v>
      </c>
      <c r="AS8" s="17">
        <v>2</v>
      </c>
      <c r="AT8" s="18">
        <v>2</v>
      </c>
      <c r="AU8" s="17">
        <v>2</v>
      </c>
      <c r="AV8" s="18">
        <v>2</v>
      </c>
      <c r="AW8" s="2">
        <f aca="true" t="shared" si="2" ref="AW8:AW43">SUM(I8:R8)</f>
        <v>18</v>
      </c>
      <c r="AX8" s="2">
        <f aca="true" t="shared" si="3" ref="AX8:AX43">SUM(S8:AB8)</f>
        <v>20</v>
      </c>
      <c r="AY8" s="2">
        <f aca="true" t="shared" si="4" ref="AY8:AY43">SUM(AC8:AL8)</f>
        <v>20</v>
      </c>
      <c r="AZ8" s="2">
        <f aca="true" t="shared" si="5" ref="AZ8:AZ43">SUM(AM8:AV8)</f>
        <v>18</v>
      </c>
      <c r="BA8" s="2"/>
      <c r="BB8" s="2"/>
      <c r="BC8" s="2"/>
      <c r="BD8" s="2"/>
      <c r="BE8" s="2"/>
      <c r="BF8" s="2"/>
      <c r="BG8" s="2"/>
      <c r="BH8" s="2"/>
      <c r="BI8" s="2"/>
      <c r="BJ8" s="2"/>
    </row>
    <row r="9" spans="1:62" ht="26.25">
      <c r="A9" s="44">
        <v>2</v>
      </c>
      <c r="B9" s="36" t="s">
        <v>68</v>
      </c>
      <c r="C9" s="36" t="s">
        <v>69</v>
      </c>
      <c r="D9" s="38" t="s">
        <v>47</v>
      </c>
      <c r="E9" s="49">
        <f t="shared" si="0"/>
        <v>0.9736842105263158</v>
      </c>
      <c r="F9" s="6" t="s">
        <v>125</v>
      </c>
      <c r="G9" s="29">
        <f t="shared" si="1"/>
        <v>74</v>
      </c>
      <c r="H9" s="30"/>
      <c r="I9" s="15">
        <v>2</v>
      </c>
      <c r="J9" s="16">
        <v>2</v>
      </c>
      <c r="K9" s="15">
        <v>2</v>
      </c>
      <c r="L9" s="16">
        <v>2</v>
      </c>
      <c r="M9" s="15">
        <v>2</v>
      </c>
      <c r="N9" s="16">
        <v>1</v>
      </c>
      <c r="O9" s="15">
        <v>2</v>
      </c>
      <c r="P9" s="16">
        <v>2</v>
      </c>
      <c r="Q9" s="15">
        <v>2</v>
      </c>
      <c r="R9" s="16">
        <v>2</v>
      </c>
      <c r="S9" s="17">
        <v>2</v>
      </c>
      <c r="T9" s="18">
        <v>1</v>
      </c>
      <c r="U9" s="17">
        <v>2</v>
      </c>
      <c r="V9" s="18">
        <v>1</v>
      </c>
      <c r="W9" s="17">
        <v>2</v>
      </c>
      <c r="X9" s="18">
        <v>2</v>
      </c>
      <c r="Y9" s="17">
        <v>2</v>
      </c>
      <c r="Z9" s="18">
        <v>2</v>
      </c>
      <c r="AA9" s="17">
        <v>2</v>
      </c>
      <c r="AB9" s="18">
        <v>2</v>
      </c>
      <c r="AC9" s="15">
        <v>2</v>
      </c>
      <c r="AD9" s="16">
        <v>2</v>
      </c>
      <c r="AE9" s="15">
        <v>1</v>
      </c>
      <c r="AF9" s="16">
        <v>2</v>
      </c>
      <c r="AG9" s="15">
        <v>2</v>
      </c>
      <c r="AH9" s="16">
        <v>1</v>
      </c>
      <c r="AI9" s="15">
        <v>2</v>
      </c>
      <c r="AJ9" s="16">
        <v>2</v>
      </c>
      <c r="AK9" s="15">
        <v>2</v>
      </c>
      <c r="AL9" s="16">
        <v>2</v>
      </c>
      <c r="AM9" s="17">
        <v>2</v>
      </c>
      <c r="AN9" s="18">
        <v>1</v>
      </c>
      <c r="AO9" s="17">
        <v>2</v>
      </c>
      <c r="AP9" s="18">
        <v>2</v>
      </c>
      <c r="AQ9" s="17">
        <v>2</v>
      </c>
      <c r="AR9" s="18">
        <v>2</v>
      </c>
      <c r="AS9" s="17">
        <v>2</v>
      </c>
      <c r="AT9" s="18">
        <v>2</v>
      </c>
      <c r="AU9" s="17">
        <v>2</v>
      </c>
      <c r="AV9" s="18">
        <v>2</v>
      </c>
      <c r="AW9" s="2">
        <f t="shared" si="2"/>
        <v>19</v>
      </c>
      <c r="AX9" s="2">
        <f t="shared" si="3"/>
        <v>18</v>
      </c>
      <c r="AY9" s="2">
        <f t="shared" si="4"/>
        <v>18</v>
      </c>
      <c r="AZ9" s="2">
        <f t="shared" si="5"/>
        <v>19</v>
      </c>
      <c r="BA9" s="3"/>
      <c r="BB9" s="3"/>
      <c r="BC9" s="3"/>
      <c r="BD9" s="3"/>
      <c r="BE9" s="3"/>
      <c r="BF9" s="3"/>
      <c r="BG9" s="3"/>
      <c r="BH9" s="3"/>
      <c r="BI9" s="3"/>
      <c r="BJ9" s="3"/>
    </row>
    <row r="10" spans="1:62" ht="15" customHeight="1">
      <c r="A10" s="44">
        <v>3</v>
      </c>
      <c r="B10" s="38" t="s">
        <v>86</v>
      </c>
      <c r="C10" s="38" t="s">
        <v>27</v>
      </c>
      <c r="D10" s="38" t="s">
        <v>42</v>
      </c>
      <c r="E10" s="49">
        <f t="shared" si="0"/>
        <v>0.9736842105263158</v>
      </c>
      <c r="F10" s="56" t="s">
        <v>126</v>
      </c>
      <c r="G10" s="29">
        <f t="shared" si="1"/>
        <v>74</v>
      </c>
      <c r="H10" s="30"/>
      <c r="I10" s="15">
        <v>2</v>
      </c>
      <c r="J10" s="16">
        <v>2</v>
      </c>
      <c r="K10" s="15">
        <v>1</v>
      </c>
      <c r="L10" s="16">
        <v>1</v>
      </c>
      <c r="M10" s="15">
        <v>2</v>
      </c>
      <c r="N10" s="16">
        <v>2</v>
      </c>
      <c r="O10" s="15">
        <v>2</v>
      </c>
      <c r="P10" s="16">
        <v>2</v>
      </c>
      <c r="Q10" s="15">
        <v>2</v>
      </c>
      <c r="R10" s="16">
        <v>2</v>
      </c>
      <c r="S10" s="17">
        <v>2</v>
      </c>
      <c r="T10" s="18">
        <v>2</v>
      </c>
      <c r="U10" s="17">
        <v>1</v>
      </c>
      <c r="V10" s="18">
        <v>2</v>
      </c>
      <c r="W10" s="17">
        <v>1</v>
      </c>
      <c r="X10" s="18">
        <v>2</v>
      </c>
      <c r="Y10" s="17">
        <v>2</v>
      </c>
      <c r="Z10" s="18">
        <v>1</v>
      </c>
      <c r="AA10" s="17">
        <v>2</v>
      </c>
      <c r="AB10" s="18">
        <v>2</v>
      </c>
      <c r="AC10" s="15">
        <v>2</v>
      </c>
      <c r="AD10" s="16">
        <v>2</v>
      </c>
      <c r="AE10" s="15">
        <v>2</v>
      </c>
      <c r="AF10" s="16">
        <v>2</v>
      </c>
      <c r="AG10" s="15">
        <v>2</v>
      </c>
      <c r="AH10" s="16">
        <v>1</v>
      </c>
      <c r="AI10" s="15">
        <v>2</v>
      </c>
      <c r="AJ10" s="16">
        <v>2</v>
      </c>
      <c r="AK10" s="15">
        <v>2</v>
      </c>
      <c r="AL10" s="16">
        <v>2</v>
      </c>
      <c r="AM10" s="17">
        <v>2</v>
      </c>
      <c r="AN10" s="18">
        <v>2</v>
      </c>
      <c r="AO10" s="17">
        <v>2</v>
      </c>
      <c r="AP10" s="18">
        <v>2</v>
      </c>
      <c r="AQ10" s="17">
        <v>2</v>
      </c>
      <c r="AR10" s="18">
        <v>2</v>
      </c>
      <c r="AS10" s="17">
        <v>2</v>
      </c>
      <c r="AT10" s="18">
        <v>2</v>
      </c>
      <c r="AU10" s="17">
        <v>2</v>
      </c>
      <c r="AV10" s="18">
        <v>2</v>
      </c>
      <c r="AW10" s="2">
        <f t="shared" si="2"/>
        <v>18</v>
      </c>
      <c r="AX10" s="2">
        <f t="shared" si="3"/>
        <v>17</v>
      </c>
      <c r="AY10" s="2">
        <f t="shared" si="4"/>
        <v>19</v>
      </c>
      <c r="AZ10" s="2">
        <f t="shared" si="5"/>
        <v>20</v>
      </c>
      <c r="BA10" s="2"/>
      <c r="BB10" s="2"/>
      <c r="BC10" s="2"/>
      <c r="BD10" s="2"/>
      <c r="BE10" s="2"/>
      <c r="BF10" s="2"/>
      <c r="BG10" s="2"/>
      <c r="BH10" s="2"/>
      <c r="BI10" s="2"/>
      <c r="BJ10" s="2"/>
    </row>
    <row r="11" spans="1:62" ht="15" customHeight="1">
      <c r="A11" s="44">
        <v>4</v>
      </c>
      <c r="B11" s="38" t="s">
        <v>86</v>
      </c>
      <c r="C11" s="38" t="s">
        <v>49</v>
      </c>
      <c r="D11" s="38" t="s">
        <v>43</v>
      </c>
      <c r="E11" s="49">
        <f t="shared" si="0"/>
        <v>0.9736842105263158</v>
      </c>
      <c r="F11" s="56" t="s">
        <v>126</v>
      </c>
      <c r="G11" s="29">
        <f t="shared" si="1"/>
        <v>74</v>
      </c>
      <c r="H11" s="30"/>
      <c r="I11" s="15">
        <v>2</v>
      </c>
      <c r="J11" s="16">
        <v>2</v>
      </c>
      <c r="K11" s="15">
        <v>2</v>
      </c>
      <c r="L11" s="16">
        <v>1</v>
      </c>
      <c r="M11" s="15">
        <v>2</v>
      </c>
      <c r="N11" s="16">
        <v>2</v>
      </c>
      <c r="O11" s="15">
        <v>2</v>
      </c>
      <c r="P11" s="16">
        <v>2</v>
      </c>
      <c r="Q11" s="15">
        <v>2</v>
      </c>
      <c r="R11" s="16">
        <v>2</v>
      </c>
      <c r="S11" s="17">
        <v>2</v>
      </c>
      <c r="T11" s="18">
        <v>2</v>
      </c>
      <c r="U11" s="17">
        <v>2</v>
      </c>
      <c r="V11" s="18">
        <v>2</v>
      </c>
      <c r="W11" s="17">
        <v>2</v>
      </c>
      <c r="X11" s="18">
        <v>2</v>
      </c>
      <c r="Y11" s="17">
        <v>2</v>
      </c>
      <c r="Z11" s="18">
        <v>2</v>
      </c>
      <c r="AA11" s="17">
        <v>2</v>
      </c>
      <c r="AB11" s="18">
        <v>2</v>
      </c>
      <c r="AC11" s="15">
        <v>0</v>
      </c>
      <c r="AD11" s="16">
        <v>2</v>
      </c>
      <c r="AE11" s="15">
        <v>2</v>
      </c>
      <c r="AF11" s="16">
        <v>2</v>
      </c>
      <c r="AG11" s="15">
        <v>2</v>
      </c>
      <c r="AH11" s="16">
        <v>2</v>
      </c>
      <c r="AI11" s="15">
        <v>2</v>
      </c>
      <c r="AJ11" s="16">
        <v>2</v>
      </c>
      <c r="AK11" s="15">
        <v>2</v>
      </c>
      <c r="AL11" s="16">
        <v>2</v>
      </c>
      <c r="AM11" s="17">
        <v>2</v>
      </c>
      <c r="AN11" s="18">
        <v>1</v>
      </c>
      <c r="AO11" s="17">
        <v>2</v>
      </c>
      <c r="AP11" s="18">
        <v>2</v>
      </c>
      <c r="AQ11" s="17">
        <v>1</v>
      </c>
      <c r="AR11" s="18">
        <v>2</v>
      </c>
      <c r="AS11" s="17">
        <v>2</v>
      </c>
      <c r="AT11" s="18">
        <v>2</v>
      </c>
      <c r="AU11" s="17">
        <v>2</v>
      </c>
      <c r="AV11" s="18">
        <v>1</v>
      </c>
      <c r="AW11" s="2">
        <f t="shared" si="2"/>
        <v>19</v>
      </c>
      <c r="AX11" s="2">
        <f t="shared" si="3"/>
        <v>20</v>
      </c>
      <c r="AY11" s="2">
        <f t="shared" si="4"/>
        <v>18</v>
      </c>
      <c r="AZ11" s="2">
        <f t="shared" si="5"/>
        <v>17</v>
      </c>
      <c r="BA11" s="2"/>
      <c r="BB11" s="2"/>
      <c r="BC11" s="2"/>
      <c r="BD11" s="2"/>
      <c r="BE11" s="2"/>
      <c r="BF11" s="2"/>
      <c r="BG11" s="2"/>
      <c r="BH11" s="2"/>
      <c r="BI11" s="2"/>
      <c r="BJ11" s="2"/>
    </row>
    <row r="12" spans="1:62" ht="15" customHeight="1">
      <c r="A12" s="80">
        <v>5</v>
      </c>
      <c r="B12" s="36" t="s">
        <v>22</v>
      </c>
      <c r="C12" s="36" t="s">
        <v>71</v>
      </c>
      <c r="D12" s="36" t="s">
        <v>42</v>
      </c>
      <c r="E12" s="49">
        <f t="shared" si="0"/>
        <v>0.9605263157894737</v>
      </c>
      <c r="F12" s="6"/>
      <c r="G12" s="29">
        <f t="shared" si="1"/>
        <v>73</v>
      </c>
      <c r="H12" s="30"/>
      <c r="I12" s="15">
        <v>1</v>
      </c>
      <c r="J12" s="16">
        <v>2</v>
      </c>
      <c r="K12" s="15">
        <v>1</v>
      </c>
      <c r="L12" s="16">
        <v>1</v>
      </c>
      <c r="M12" s="15">
        <v>2</v>
      </c>
      <c r="N12" s="16">
        <v>2</v>
      </c>
      <c r="O12" s="15">
        <v>2</v>
      </c>
      <c r="P12" s="16">
        <v>2</v>
      </c>
      <c r="Q12" s="15">
        <v>2</v>
      </c>
      <c r="R12" s="16">
        <v>2</v>
      </c>
      <c r="S12" s="17">
        <v>2</v>
      </c>
      <c r="T12" s="18">
        <v>2</v>
      </c>
      <c r="U12" s="17">
        <v>2</v>
      </c>
      <c r="V12" s="18">
        <v>2</v>
      </c>
      <c r="W12" s="17">
        <v>2</v>
      </c>
      <c r="X12" s="18">
        <v>2</v>
      </c>
      <c r="Y12" s="17">
        <v>2</v>
      </c>
      <c r="Z12" s="18">
        <v>2</v>
      </c>
      <c r="AA12" s="17">
        <v>2</v>
      </c>
      <c r="AB12" s="18">
        <v>2</v>
      </c>
      <c r="AC12" s="15">
        <v>1</v>
      </c>
      <c r="AD12" s="16">
        <v>1</v>
      </c>
      <c r="AE12" s="15">
        <v>2</v>
      </c>
      <c r="AF12" s="16">
        <v>2</v>
      </c>
      <c r="AG12" s="15">
        <v>2</v>
      </c>
      <c r="AH12" s="16">
        <v>2</v>
      </c>
      <c r="AI12" s="15">
        <v>2</v>
      </c>
      <c r="AJ12" s="16">
        <v>2</v>
      </c>
      <c r="AK12" s="15">
        <v>2</v>
      </c>
      <c r="AL12" s="16">
        <v>2</v>
      </c>
      <c r="AM12" s="17">
        <v>2</v>
      </c>
      <c r="AN12" s="18">
        <v>1</v>
      </c>
      <c r="AO12" s="17">
        <v>2</v>
      </c>
      <c r="AP12" s="18">
        <v>2</v>
      </c>
      <c r="AQ12" s="17">
        <v>1</v>
      </c>
      <c r="AR12" s="18">
        <v>2</v>
      </c>
      <c r="AS12" s="17">
        <v>2</v>
      </c>
      <c r="AT12" s="18">
        <v>2</v>
      </c>
      <c r="AU12" s="17">
        <v>2</v>
      </c>
      <c r="AV12" s="18">
        <v>2</v>
      </c>
      <c r="AW12" s="2">
        <f t="shared" si="2"/>
        <v>17</v>
      </c>
      <c r="AX12" s="2">
        <f t="shared" si="3"/>
        <v>20</v>
      </c>
      <c r="AY12" s="2">
        <f t="shared" si="4"/>
        <v>18</v>
      </c>
      <c r="AZ12" s="2">
        <f t="shared" si="5"/>
        <v>18</v>
      </c>
      <c r="BA12" s="2"/>
      <c r="BB12" s="2"/>
      <c r="BC12" s="2"/>
      <c r="BD12" s="2"/>
      <c r="BE12" s="2"/>
      <c r="BF12" s="2"/>
      <c r="BG12" s="2"/>
      <c r="BH12" s="2"/>
      <c r="BI12" s="2"/>
      <c r="BJ12" s="2"/>
    </row>
    <row r="13" spans="1:62" ht="15" customHeight="1">
      <c r="A13" s="81"/>
      <c r="B13" s="36" t="s">
        <v>21</v>
      </c>
      <c r="C13" s="36" t="s">
        <v>46</v>
      </c>
      <c r="D13" s="36" t="s">
        <v>42</v>
      </c>
      <c r="E13" s="49">
        <f t="shared" si="0"/>
        <v>0.9605263157894737</v>
      </c>
      <c r="F13" s="6"/>
      <c r="G13" s="29">
        <f t="shared" si="1"/>
        <v>73</v>
      </c>
      <c r="H13" s="30"/>
      <c r="I13" s="15">
        <v>1</v>
      </c>
      <c r="J13" s="16">
        <v>1</v>
      </c>
      <c r="K13" s="15">
        <v>1</v>
      </c>
      <c r="L13" s="16">
        <v>2</v>
      </c>
      <c r="M13" s="15">
        <v>2</v>
      </c>
      <c r="N13" s="16">
        <v>2</v>
      </c>
      <c r="O13" s="15">
        <v>2</v>
      </c>
      <c r="P13" s="16">
        <v>2</v>
      </c>
      <c r="Q13" s="15">
        <v>2</v>
      </c>
      <c r="R13" s="16">
        <v>1</v>
      </c>
      <c r="S13" s="17">
        <v>2</v>
      </c>
      <c r="T13" s="18">
        <v>1</v>
      </c>
      <c r="U13" s="17">
        <v>2</v>
      </c>
      <c r="V13" s="18">
        <v>2</v>
      </c>
      <c r="W13" s="17">
        <v>2</v>
      </c>
      <c r="X13" s="18">
        <v>2</v>
      </c>
      <c r="Y13" s="17">
        <v>2</v>
      </c>
      <c r="Z13" s="18">
        <v>2</v>
      </c>
      <c r="AA13" s="17">
        <v>2</v>
      </c>
      <c r="AB13" s="18">
        <v>2</v>
      </c>
      <c r="AC13" s="15">
        <v>1</v>
      </c>
      <c r="AD13" s="16">
        <v>2</v>
      </c>
      <c r="AE13" s="15">
        <v>2</v>
      </c>
      <c r="AF13" s="16">
        <v>2</v>
      </c>
      <c r="AG13" s="15">
        <v>2</v>
      </c>
      <c r="AH13" s="16">
        <v>2</v>
      </c>
      <c r="AI13" s="15">
        <v>1</v>
      </c>
      <c r="AJ13" s="16">
        <v>2</v>
      </c>
      <c r="AK13" s="15">
        <v>2</v>
      </c>
      <c r="AL13" s="16">
        <v>2</v>
      </c>
      <c r="AM13" s="17">
        <v>2</v>
      </c>
      <c r="AN13" s="18">
        <v>2</v>
      </c>
      <c r="AO13" s="17">
        <v>2</v>
      </c>
      <c r="AP13" s="18">
        <v>2</v>
      </c>
      <c r="AQ13" s="17">
        <v>2</v>
      </c>
      <c r="AR13" s="18">
        <v>2</v>
      </c>
      <c r="AS13" s="17">
        <v>2</v>
      </c>
      <c r="AT13" s="18">
        <v>2</v>
      </c>
      <c r="AU13" s="17">
        <v>2</v>
      </c>
      <c r="AV13" s="18">
        <v>2</v>
      </c>
      <c r="AW13" s="2">
        <f t="shared" si="2"/>
        <v>16</v>
      </c>
      <c r="AX13" s="2">
        <f t="shared" si="3"/>
        <v>19</v>
      </c>
      <c r="AY13" s="2">
        <f t="shared" si="4"/>
        <v>18</v>
      </c>
      <c r="AZ13" s="2">
        <f t="shared" si="5"/>
        <v>20</v>
      </c>
      <c r="BA13" s="2"/>
      <c r="BB13" s="2"/>
      <c r="BC13" s="2"/>
      <c r="BD13" s="2"/>
      <c r="BE13" s="2"/>
      <c r="BF13" s="2"/>
      <c r="BG13" s="2"/>
      <c r="BH13" s="2"/>
      <c r="BI13" s="2"/>
      <c r="BJ13" s="2"/>
    </row>
    <row r="14" spans="1:62" ht="15" customHeight="1">
      <c r="A14" s="80">
        <v>7</v>
      </c>
      <c r="B14" s="36" t="s">
        <v>66</v>
      </c>
      <c r="C14" s="36" t="s">
        <v>67</v>
      </c>
      <c r="D14" s="38" t="s">
        <v>48</v>
      </c>
      <c r="E14" s="49">
        <f t="shared" si="0"/>
        <v>0.9473684210526315</v>
      </c>
      <c r="F14" s="6"/>
      <c r="G14" s="29">
        <f t="shared" si="1"/>
        <v>72</v>
      </c>
      <c r="H14" s="30"/>
      <c r="I14" s="15">
        <v>2</v>
      </c>
      <c r="J14" s="16">
        <v>2</v>
      </c>
      <c r="K14" s="15">
        <v>1</v>
      </c>
      <c r="L14" s="16">
        <v>2</v>
      </c>
      <c r="M14" s="15">
        <v>1</v>
      </c>
      <c r="N14" s="16">
        <v>2</v>
      </c>
      <c r="O14" s="15">
        <v>1</v>
      </c>
      <c r="P14" s="16">
        <v>2</v>
      </c>
      <c r="Q14" s="15">
        <v>2</v>
      </c>
      <c r="R14" s="16">
        <v>1</v>
      </c>
      <c r="S14" s="17">
        <v>2</v>
      </c>
      <c r="T14" s="18">
        <v>1</v>
      </c>
      <c r="U14" s="17">
        <v>2</v>
      </c>
      <c r="V14" s="18">
        <v>2</v>
      </c>
      <c r="W14" s="17">
        <v>2</v>
      </c>
      <c r="X14" s="18">
        <v>2</v>
      </c>
      <c r="Y14" s="17">
        <v>2</v>
      </c>
      <c r="Z14" s="18">
        <v>2</v>
      </c>
      <c r="AA14" s="17">
        <v>2</v>
      </c>
      <c r="AB14" s="18">
        <v>1</v>
      </c>
      <c r="AC14" s="15">
        <v>2</v>
      </c>
      <c r="AD14" s="16">
        <v>1</v>
      </c>
      <c r="AE14" s="15">
        <v>2</v>
      </c>
      <c r="AF14" s="16">
        <v>2</v>
      </c>
      <c r="AG14" s="15">
        <v>2</v>
      </c>
      <c r="AH14" s="16">
        <v>1</v>
      </c>
      <c r="AI14" s="15">
        <v>2</v>
      </c>
      <c r="AJ14" s="16">
        <v>2</v>
      </c>
      <c r="AK14" s="15">
        <v>2</v>
      </c>
      <c r="AL14" s="16">
        <v>2</v>
      </c>
      <c r="AM14" s="17">
        <v>2</v>
      </c>
      <c r="AN14" s="18">
        <v>2</v>
      </c>
      <c r="AO14" s="17">
        <v>2</v>
      </c>
      <c r="AP14" s="18">
        <v>2</v>
      </c>
      <c r="AQ14" s="17">
        <v>2</v>
      </c>
      <c r="AR14" s="18">
        <v>2</v>
      </c>
      <c r="AS14" s="17">
        <v>2</v>
      </c>
      <c r="AT14" s="18">
        <v>2</v>
      </c>
      <c r="AU14" s="17">
        <v>2</v>
      </c>
      <c r="AV14" s="18">
        <v>2</v>
      </c>
      <c r="AW14" s="2">
        <f t="shared" si="2"/>
        <v>16</v>
      </c>
      <c r="AX14" s="2">
        <f t="shared" si="3"/>
        <v>18</v>
      </c>
      <c r="AY14" s="2">
        <f t="shared" si="4"/>
        <v>18</v>
      </c>
      <c r="AZ14" s="2">
        <f t="shared" si="5"/>
        <v>20</v>
      </c>
      <c r="BA14" s="3"/>
      <c r="BB14" s="3"/>
      <c r="BC14" s="3"/>
      <c r="BD14" s="3"/>
      <c r="BE14" s="3"/>
      <c r="BF14" s="3"/>
      <c r="BG14" s="3"/>
      <c r="BH14" s="3"/>
      <c r="BI14" s="3"/>
      <c r="BJ14" s="3"/>
    </row>
    <row r="15" spans="1:62" ht="15" customHeight="1">
      <c r="A15" s="81"/>
      <c r="B15" s="38" t="s">
        <v>99</v>
      </c>
      <c r="C15" s="38" t="s">
        <v>41</v>
      </c>
      <c r="D15" s="38" t="s">
        <v>42</v>
      </c>
      <c r="E15" s="49">
        <f t="shared" si="0"/>
        <v>0.9473684210526315</v>
      </c>
      <c r="F15" s="6" t="s">
        <v>30</v>
      </c>
      <c r="G15" s="29">
        <f t="shared" si="1"/>
        <v>72</v>
      </c>
      <c r="H15" s="30"/>
      <c r="I15" s="15">
        <v>1</v>
      </c>
      <c r="J15" s="16">
        <v>1</v>
      </c>
      <c r="K15" s="15">
        <v>1</v>
      </c>
      <c r="L15" s="16">
        <v>1</v>
      </c>
      <c r="M15" s="15">
        <v>2</v>
      </c>
      <c r="N15" s="16">
        <v>2</v>
      </c>
      <c r="O15" s="15">
        <v>1</v>
      </c>
      <c r="P15" s="16">
        <v>2</v>
      </c>
      <c r="Q15" s="15">
        <v>2</v>
      </c>
      <c r="R15" s="16">
        <v>1</v>
      </c>
      <c r="S15" s="17">
        <v>2</v>
      </c>
      <c r="T15" s="18">
        <v>2</v>
      </c>
      <c r="U15" s="17">
        <v>2</v>
      </c>
      <c r="V15" s="18">
        <v>1</v>
      </c>
      <c r="W15" s="17">
        <v>2</v>
      </c>
      <c r="X15" s="18">
        <v>2</v>
      </c>
      <c r="Y15" s="17">
        <v>2</v>
      </c>
      <c r="Z15" s="18">
        <v>2</v>
      </c>
      <c r="AA15" s="17">
        <v>2</v>
      </c>
      <c r="AB15" s="18">
        <v>2</v>
      </c>
      <c r="AC15" s="15">
        <v>2</v>
      </c>
      <c r="AD15" s="16">
        <v>2</v>
      </c>
      <c r="AE15" s="15">
        <v>2</v>
      </c>
      <c r="AF15" s="16">
        <v>2</v>
      </c>
      <c r="AG15" s="15">
        <v>2</v>
      </c>
      <c r="AH15" s="16">
        <v>2</v>
      </c>
      <c r="AI15" s="15">
        <v>2</v>
      </c>
      <c r="AJ15" s="16">
        <v>2</v>
      </c>
      <c r="AK15" s="15">
        <v>2</v>
      </c>
      <c r="AL15" s="16">
        <v>2</v>
      </c>
      <c r="AM15" s="17">
        <v>2</v>
      </c>
      <c r="AN15" s="18">
        <v>2</v>
      </c>
      <c r="AO15" s="17">
        <v>2</v>
      </c>
      <c r="AP15" s="18">
        <v>2</v>
      </c>
      <c r="AQ15" s="17">
        <v>2</v>
      </c>
      <c r="AR15" s="18">
        <v>2</v>
      </c>
      <c r="AS15" s="17">
        <v>2</v>
      </c>
      <c r="AT15" s="18">
        <v>2</v>
      </c>
      <c r="AU15" s="17">
        <v>1</v>
      </c>
      <c r="AV15" s="18">
        <v>2</v>
      </c>
      <c r="AW15" s="2">
        <f t="shared" si="2"/>
        <v>14</v>
      </c>
      <c r="AX15" s="2">
        <f t="shared" si="3"/>
        <v>19</v>
      </c>
      <c r="AY15" s="2">
        <f t="shared" si="4"/>
        <v>20</v>
      </c>
      <c r="AZ15" s="2">
        <f t="shared" si="5"/>
        <v>19</v>
      </c>
      <c r="BA15" s="2"/>
      <c r="BB15" s="2"/>
      <c r="BC15" s="2"/>
      <c r="BD15" s="2"/>
      <c r="BE15" s="2"/>
      <c r="BF15" s="2"/>
      <c r="BG15" s="2"/>
      <c r="BH15" s="2"/>
      <c r="BI15" s="2"/>
      <c r="BJ15" s="2"/>
    </row>
    <row r="16" spans="1:62" ht="15" customHeight="1">
      <c r="A16" s="80">
        <v>9</v>
      </c>
      <c r="B16" s="38" t="s">
        <v>13</v>
      </c>
      <c r="C16" s="38" t="s">
        <v>79</v>
      </c>
      <c r="D16" s="38" t="s">
        <v>42</v>
      </c>
      <c r="E16" s="49">
        <f t="shared" si="0"/>
        <v>0.9342105263157895</v>
      </c>
      <c r="F16" s="6"/>
      <c r="G16" s="29">
        <f t="shared" si="1"/>
        <v>71</v>
      </c>
      <c r="H16" s="30"/>
      <c r="I16" s="15">
        <v>2</v>
      </c>
      <c r="J16" s="16">
        <v>2</v>
      </c>
      <c r="K16" s="15">
        <v>2</v>
      </c>
      <c r="L16" s="16">
        <v>1</v>
      </c>
      <c r="M16" s="15">
        <v>1</v>
      </c>
      <c r="N16" s="16">
        <v>2</v>
      </c>
      <c r="O16" s="15">
        <v>2</v>
      </c>
      <c r="P16" s="16">
        <v>2</v>
      </c>
      <c r="Q16" s="15">
        <v>2</v>
      </c>
      <c r="R16" s="16">
        <v>2</v>
      </c>
      <c r="S16" s="17">
        <v>2</v>
      </c>
      <c r="T16" s="18">
        <v>1</v>
      </c>
      <c r="U16" s="17">
        <v>2</v>
      </c>
      <c r="V16" s="18">
        <v>2</v>
      </c>
      <c r="W16" s="17">
        <v>2</v>
      </c>
      <c r="X16" s="18">
        <v>2</v>
      </c>
      <c r="Y16" s="17">
        <v>2</v>
      </c>
      <c r="Z16" s="18">
        <v>2</v>
      </c>
      <c r="AA16" s="17">
        <v>2</v>
      </c>
      <c r="AB16" s="18">
        <v>2</v>
      </c>
      <c r="AC16" s="15">
        <v>2</v>
      </c>
      <c r="AD16" s="16">
        <v>2</v>
      </c>
      <c r="AE16" s="15">
        <v>1</v>
      </c>
      <c r="AF16" s="16">
        <v>2</v>
      </c>
      <c r="AG16" s="15">
        <v>2</v>
      </c>
      <c r="AH16" s="16">
        <v>1</v>
      </c>
      <c r="AI16" s="15">
        <v>1</v>
      </c>
      <c r="AJ16" s="16">
        <v>1</v>
      </c>
      <c r="AK16" s="15">
        <v>2</v>
      </c>
      <c r="AL16" s="16">
        <v>2</v>
      </c>
      <c r="AM16" s="17">
        <v>2</v>
      </c>
      <c r="AN16" s="18">
        <v>2</v>
      </c>
      <c r="AO16" s="17">
        <v>2</v>
      </c>
      <c r="AP16" s="18">
        <v>2</v>
      </c>
      <c r="AQ16" s="17">
        <v>1</v>
      </c>
      <c r="AR16" s="18">
        <v>1</v>
      </c>
      <c r="AS16" s="17">
        <v>2</v>
      </c>
      <c r="AT16" s="18">
        <v>2</v>
      </c>
      <c r="AU16" s="17">
        <v>2</v>
      </c>
      <c r="AV16" s="18">
        <v>2</v>
      </c>
      <c r="AW16" s="2">
        <f t="shared" si="2"/>
        <v>18</v>
      </c>
      <c r="AX16" s="2">
        <f t="shared" si="3"/>
        <v>19</v>
      </c>
      <c r="AY16" s="2">
        <f t="shared" si="4"/>
        <v>16</v>
      </c>
      <c r="AZ16" s="2">
        <f t="shared" si="5"/>
        <v>18</v>
      </c>
      <c r="BA16" s="2"/>
      <c r="BB16" s="2"/>
      <c r="BC16" s="2"/>
      <c r="BD16" s="2"/>
      <c r="BE16" s="2"/>
      <c r="BF16" s="2"/>
      <c r="BG16" s="2"/>
      <c r="BH16" s="2"/>
      <c r="BI16" s="2"/>
      <c r="BJ16" s="2"/>
    </row>
    <row r="17" spans="1:62" ht="15" customHeight="1">
      <c r="A17" s="82"/>
      <c r="B17" s="36" t="s">
        <v>20</v>
      </c>
      <c r="C17" s="36" t="s">
        <v>80</v>
      </c>
      <c r="D17" s="38" t="s">
        <v>42</v>
      </c>
      <c r="E17" s="49">
        <f t="shared" si="0"/>
        <v>0.9342105263157895</v>
      </c>
      <c r="F17" s="6"/>
      <c r="G17" s="29">
        <f t="shared" si="1"/>
        <v>71</v>
      </c>
      <c r="H17" s="30"/>
      <c r="I17" s="15">
        <v>2</v>
      </c>
      <c r="J17" s="16">
        <v>2</v>
      </c>
      <c r="K17" s="15">
        <v>1</v>
      </c>
      <c r="L17" s="16">
        <v>1</v>
      </c>
      <c r="M17" s="15">
        <v>1</v>
      </c>
      <c r="N17" s="16">
        <v>2</v>
      </c>
      <c r="O17" s="15">
        <v>1</v>
      </c>
      <c r="P17" s="16">
        <v>2</v>
      </c>
      <c r="Q17" s="15">
        <v>2</v>
      </c>
      <c r="R17" s="16">
        <v>2</v>
      </c>
      <c r="S17" s="17">
        <v>2</v>
      </c>
      <c r="T17" s="18">
        <v>1</v>
      </c>
      <c r="U17" s="17">
        <v>2</v>
      </c>
      <c r="V17" s="18">
        <v>2</v>
      </c>
      <c r="W17" s="17">
        <v>1</v>
      </c>
      <c r="X17" s="18">
        <v>2</v>
      </c>
      <c r="Y17" s="17">
        <v>2</v>
      </c>
      <c r="Z17" s="18">
        <v>2</v>
      </c>
      <c r="AA17" s="17">
        <v>2</v>
      </c>
      <c r="AB17" s="18">
        <v>2</v>
      </c>
      <c r="AC17" s="15">
        <v>2</v>
      </c>
      <c r="AD17" s="16">
        <v>2</v>
      </c>
      <c r="AE17" s="15">
        <v>2</v>
      </c>
      <c r="AF17" s="16">
        <v>2</v>
      </c>
      <c r="AG17" s="15">
        <v>2</v>
      </c>
      <c r="AH17" s="16">
        <v>2</v>
      </c>
      <c r="AI17" s="15">
        <v>2</v>
      </c>
      <c r="AJ17" s="16">
        <v>2</v>
      </c>
      <c r="AK17" s="15">
        <v>2</v>
      </c>
      <c r="AL17" s="16">
        <v>2</v>
      </c>
      <c r="AM17" s="17">
        <v>2</v>
      </c>
      <c r="AN17" s="18">
        <v>1</v>
      </c>
      <c r="AO17" s="17">
        <v>2</v>
      </c>
      <c r="AP17" s="18">
        <v>2</v>
      </c>
      <c r="AQ17" s="17">
        <v>2</v>
      </c>
      <c r="AR17" s="18">
        <v>2</v>
      </c>
      <c r="AS17" s="17">
        <v>1</v>
      </c>
      <c r="AT17" s="18">
        <v>2</v>
      </c>
      <c r="AU17" s="17">
        <v>2</v>
      </c>
      <c r="AV17" s="18">
        <v>1</v>
      </c>
      <c r="AW17" s="2">
        <f t="shared" si="2"/>
        <v>16</v>
      </c>
      <c r="AX17" s="2">
        <f t="shared" si="3"/>
        <v>18</v>
      </c>
      <c r="AY17" s="2">
        <f t="shared" si="4"/>
        <v>20</v>
      </c>
      <c r="AZ17" s="2">
        <f t="shared" si="5"/>
        <v>17</v>
      </c>
      <c r="BA17" s="3"/>
      <c r="BB17" s="3"/>
      <c r="BC17" s="3"/>
      <c r="BD17" s="3"/>
      <c r="BE17" s="3"/>
      <c r="BF17" s="3"/>
      <c r="BG17" s="3"/>
      <c r="BH17" s="3"/>
      <c r="BI17" s="3"/>
      <c r="BJ17" s="3"/>
    </row>
    <row r="18" spans="1:62" ht="15" customHeight="1">
      <c r="A18" s="82"/>
      <c r="B18" s="38" t="s">
        <v>102</v>
      </c>
      <c r="C18" s="38" t="s">
        <v>103</v>
      </c>
      <c r="D18" s="38" t="s">
        <v>42</v>
      </c>
      <c r="E18" s="49">
        <f t="shared" si="0"/>
        <v>0.9342105263157895</v>
      </c>
      <c r="F18" s="6"/>
      <c r="G18" s="29">
        <f t="shared" si="1"/>
        <v>71</v>
      </c>
      <c r="H18" s="30"/>
      <c r="I18" s="15">
        <v>1</v>
      </c>
      <c r="J18" s="16">
        <v>2</v>
      </c>
      <c r="K18" s="15">
        <v>2</v>
      </c>
      <c r="L18" s="16">
        <v>2</v>
      </c>
      <c r="M18" s="15">
        <v>2</v>
      </c>
      <c r="N18" s="16">
        <v>2</v>
      </c>
      <c r="O18" s="15">
        <v>1</v>
      </c>
      <c r="P18" s="16">
        <v>2</v>
      </c>
      <c r="Q18" s="15">
        <v>2</v>
      </c>
      <c r="R18" s="16">
        <v>1</v>
      </c>
      <c r="S18" s="17">
        <v>2</v>
      </c>
      <c r="T18" s="18">
        <v>1</v>
      </c>
      <c r="U18" s="17">
        <v>2</v>
      </c>
      <c r="V18" s="18">
        <v>2</v>
      </c>
      <c r="W18" s="17">
        <v>2</v>
      </c>
      <c r="X18" s="18">
        <v>2</v>
      </c>
      <c r="Y18" s="17">
        <v>2</v>
      </c>
      <c r="Z18" s="18">
        <v>1</v>
      </c>
      <c r="AA18" s="17">
        <v>2</v>
      </c>
      <c r="AB18" s="18">
        <v>2</v>
      </c>
      <c r="AC18" s="15">
        <v>2</v>
      </c>
      <c r="AD18" s="16">
        <v>1</v>
      </c>
      <c r="AE18" s="15">
        <v>2</v>
      </c>
      <c r="AF18" s="16">
        <v>2</v>
      </c>
      <c r="AG18" s="15">
        <v>1</v>
      </c>
      <c r="AH18" s="16">
        <v>1</v>
      </c>
      <c r="AI18" s="15">
        <v>2</v>
      </c>
      <c r="AJ18" s="16">
        <v>2</v>
      </c>
      <c r="AK18" s="15">
        <v>2</v>
      </c>
      <c r="AL18" s="16">
        <v>2</v>
      </c>
      <c r="AM18" s="17">
        <v>1</v>
      </c>
      <c r="AN18" s="18">
        <v>2</v>
      </c>
      <c r="AO18" s="17">
        <v>2</v>
      </c>
      <c r="AP18" s="18">
        <v>2</v>
      </c>
      <c r="AQ18" s="17">
        <v>2</v>
      </c>
      <c r="AR18" s="18">
        <v>2</v>
      </c>
      <c r="AS18" s="17">
        <v>2</v>
      </c>
      <c r="AT18" s="18">
        <v>2</v>
      </c>
      <c r="AU18" s="17">
        <v>2</v>
      </c>
      <c r="AV18" s="18">
        <v>2</v>
      </c>
      <c r="AW18" s="2">
        <f t="shared" si="2"/>
        <v>17</v>
      </c>
      <c r="AX18" s="2">
        <f t="shared" si="3"/>
        <v>18</v>
      </c>
      <c r="AY18" s="2">
        <f t="shared" si="4"/>
        <v>17</v>
      </c>
      <c r="AZ18" s="2">
        <f t="shared" si="5"/>
        <v>19</v>
      </c>
      <c r="BA18" s="2"/>
      <c r="BB18" s="2"/>
      <c r="BC18" s="2"/>
      <c r="BD18" s="2"/>
      <c r="BE18" s="2"/>
      <c r="BF18" s="2"/>
      <c r="BG18" s="2"/>
      <c r="BH18" s="2"/>
      <c r="BI18" s="2"/>
      <c r="BJ18" s="2"/>
    </row>
    <row r="19" spans="1:62" ht="15" customHeight="1">
      <c r="A19" s="82"/>
      <c r="B19" s="38" t="s">
        <v>106</v>
      </c>
      <c r="C19" s="38" t="s">
        <v>107</v>
      </c>
      <c r="D19" s="38" t="s">
        <v>108</v>
      </c>
      <c r="E19" s="49">
        <f t="shared" si="0"/>
        <v>0.9342105263157895</v>
      </c>
      <c r="F19" s="6"/>
      <c r="G19" s="29">
        <f t="shared" si="1"/>
        <v>71</v>
      </c>
      <c r="H19" s="30"/>
      <c r="I19" s="15">
        <v>2</v>
      </c>
      <c r="J19" s="16">
        <v>2</v>
      </c>
      <c r="K19" s="15">
        <v>1</v>
      </c>
      <c r="L19" s="16">
        <v>2</v>
      </c>
      <c r="M19" s="15">
        <v>2</v>
      </c>
      <c r="N19" s="16">
        <v>2</v>
      </c>
      <c r="O19" s="15">
        <v>1</v>
      </c>
      <c r="P19" s="16">
        <v>2</v>
      </c>
      <c r="Q19" s="15">
        <v>1</v>
      </c>
      <c r="R19" s="16">
        <v>2</v>
      </c>
      <c r="S19" s="17">
        <v>2</v>
      </c>
      <c r="T19" s="18">
        <v>2</v>
      </c>
      <c r="U19" s="17">
        <v>2</v>
      </c>
      <c r="V19" s="18">
        <v>2</v>
      </c>
      <c r="W19" s="17">
        <v>2</v>
      </c>
      <c r="X19" s="18">
        <v>1</v>
      </c>
      <c r="Y19" s="17">
        <v>1</v>
      </c>
      <c r="Z19" s="18">
        <v>1</v>
      </c>
      <c r="AA19" s="17">
        <v>2</v>
      </c>
      <c r="AB19" s="18">
        <v>2</v>
      </c>
      <c r="AC19" s="15">
        <v>2</v>
      </c>
      <c r="AD19" s="16">
        <v>2</v>
      </c>
      <c r="AE19" s="15">
        <v>1</v>
      </c>
      <c r="AF19" s="16">
        <v>2</v>
      </c>
      <c r="AG19" s="15">
        <v>1</v>
      </c>
      <c r="AH19" s="16">
        <v>2</v>
      </c>
      <c r="AI19" s="15">
        <v>2</v>
      </c>
      <c r="AJ19" s="16">
        <v>2</v>
      </c>
      <c r="AK19" s="15">
        <v>2</v>
      </c>
      <c r="AL19" s="16">
        <v>2</v>
      </c>
      <c r="AM19" s="17">
        <v>2</v>
      </c>
      <c r="AN19" s="18">
        <v>2</v>
      </c>
      <c r="AO19" s="17">
        <v>2</v>
      </c>
      <c r="AP19" s="18">
        <v>2</v>
      </c>
      <c r="AQ19" s="17">
        <v>2</v>
      </c>
      <c r="AR19" s="18">
        <v>2</v>
      </c>
      <c r="AS19" s="17">
        <v>2</v>
      </c>
      <c r="AT19" s="18">
        <v>2</v>
      </c>
      <c r="AU19" s="17">
        <v>1</v>
      </c>
      <c r="AV19" s="18">
        <v>2</v>
      </c>
      <c r="AW19" s="2">
        <f t="shared" si="2"/>
        <v>17</v>
      </c>
      <c r="AX19" s="2">
        <f t="shared" si="3"/>
        <v>17</v>
      </c>
      <c r="AY19" s="2">
        <f t="shared" si="4"/>
        <v>18</v>
      </c>
      <c r="AZ19" s="2">
        <f t="shared" si="5"/>
        <v>19</v>
      </c>
      <c r="BA19" s="2"/>
      <c r="BB19" s="2"/>
      <c r="BC19" s="2"/>
      <c r="BD19" s="2"/>
      <c r="BE19" s="2"/>
      <c r="BF19" s="2"/>
      <c r="BG19" s="2"/>
      <c r="BH19" s="2"/>
      <c r="BI19" s="2"/>
      <c r="BJ19" s="2"/>
    </row>
    <row r="20" spans="1:62" ht="15" customHeight="1">
      <c r="A20" s="81"/>
      <c r="B20" s="36" t="s">
        <v>78</v>
      </c>
      <c r="C20" s="36" t="s">
        <v>28</v>
      </c>
      <c r="D20" s="36" t="s">
        <v>42</v>
      </c>
      <c r="E20" s="49">
        <f t="shared" si="0"/>
        <v>0.9342105263157895</v>
      </c>
      <c r="F20" s="6"/>
      <c r="G20" s="29">
        <f t="shared" si="1"/>
        <v>71</v>
      </c>
      <c r="H20" s="30"/>
      <c r="I20" s="15">
        <v>2</v>
      </c>
      <c r="J20" s="16">
        <v>2</v>
      </c>
      <c r="K20" s="15">
        <v>2</v>
      </c>
      <c r="L20" s="16">
        <v>1</v>
      </c>
      <c r="M20" s="15">
        <v>1</v>
      </c>
      <c r="N20" s="16">
        <v>2</v>
      </c>
      <c r="O20" s="15">
        <v>2</v>
      </c>
      <c r="P20" s="16">
        <v>2</v>
      </c>
      <c r="Q20" s="15">
        <v>1</v>
      </c>
      <c r="R20" s="16">
        <v>2</v>
      </c>
      <c r="S20" s="17">
        <v>2</v>
      </c>
      <c r="T20" s="18">
        <v>2</v>
      </c>
      <c r="U20" s="17">
        <v>2</v>
      </c>
      <c r="V20" s="18">
        <v>2</v>
      </c>
      <c r="W20" s="17">
        <v>1</v>
      </c>
      <c r="X20" s="18">
        <v>1</v>
      </c>
      <c r="Y20" s="17">
        <v>1</v>
      </c>
      <c r="Z20" s="18">
        <v>1</v>
      </c>
      <c r="AA20" s="17">
        <v>2</v>
      </c>
      <c r="AB20" s="18">
        <v>2</v>
      </c>
      <c r="AC20" s="15">
        <v>1</v>
      </c>
      <c r="AD20" s="16">
        <v>2</v>
      </c>
      <c r="AE20" s="15">
        <v>2</v>
      </c>
      <c r="AF20" s="16">
        <v>2</v>
      </c>
      <c r="AG20" s="15">
        <v>2</v>
      </c>
      <c r="AH20" s="16">
        <v>2</v>
      </c>
      <c r="AI20" s="15">
        <v>2</v>
      </c>
      <c r="AJ20" s="16">
        <v>2</v>
      </c>
      <c r="AK20" s="15">
        <v>2</v>
      </c>
      <c r="AL20" s="16">
        <v>2</v>
      </c>
      <c r="AM20" s="17">
        <v>1</v>
      </c>
      <c r="AN20" s="18">
        <v>2</v>
      </c>
      <c r="AO20" s="17">
        <v>2</v>
      </c>
      <c r="AP20" s="18">
        <v>2</v>
      </c>
      <c r="AQ20" s="17">
        <v>2</v>
      </c>
      <c r="AR20" s="18">
        <v>2</v>
      </c>
      <c r="AS20" s="17">
        <v>2</v>
      </c>
      <c r="AT20" s="18">
        <v>2</v>
      </c>
      <c r="AU20" s="17">
        <v>2</v>
      </c>
      <c r="AV20" s="18">
        <v>2</v>
      </c>
      <c r="AW20" s="2">
        <f t="shared" si="2"/>
        <v>17</v>
      </c>
      <c r="AX20" s="2">
        <f t="shared" si="3"/>
        <v>16</v>
      </c>
      <c r="AY20" s="2">
        <f t="shared" si="4"/>
        <v>19</v>
      </c>
      <c r="AZ20" s="2">
        <f t="shared" si="5"/>
        <v>19</v>
      </c>
      <c r="BA20" s="2"/>
      <c r="BB20" s="2"/>
      <c r="BC20" s="2"/>
      <c r="BD20" s="2"/>
      <c r="BE20" s="2"/>
      <c r="BF20" s="2"/>
      <c r="BG20" s="2"/>
      <c r="BH20" s="2"/>
      <c r="BI20" s="2"/>
      <c r="BJ20" s="2"/>
    </row>
    <row r="21" spans="1:62" ht="15" customHeight="1">
      <c r="A21" s="80">
        <v>14</v>
      </c>
      <c r="B21" s="39" t="s">
        <v>64</v>
      </c>
      <c r="C21" s="39" t="s">
        <v>65</v>
      </c>
      <c r="D21" s="39" t="s">
        <v>42</v>
      </c>
      <c r="E21" s="49">
        <f t="shared" si="0"/>
        <v>0.9210526315789473</v>
      </c>
      <c r="F21" s="6"/>
      <c r="G21" s="29">
        <f t="shared" si="1"/>
        <v>70</v>
      </c>
      <c r="H21" s="30"/>
      <c r="I21" s="15">
        <v>2</v>
      </c>
      <c r="J21" s="16">
        <v>2</v>
      </c>
      <c r="K21" s="15">
        <v>2</v>
      </c>
      <c r="L21" s="16">
        <v>1</v>
      </c>
      <c r="M21" s="15">
        <v>1</v>
      </c>
      <c r="N21" s="16">
        <v>2</v>
      </c>
      <c r="O21" s="15">
        <v>2</v>
      </c>
      <c r="P21" s="16">
        <v>2</v>
      </c>
      <c r="Q21" s="15">
        <v>1</v>
      </c>
      <c r="R21" s="16">
        <v>2</v>
      </c>
      <c r="S21" s="17">
        <v>2</v>
      </c>
      <c r="T21" s="18">
        <v>2</v>
      </c>
      <c r="U21" s="17">
        <v>2</v>
      </c>
      <c r="V21" s="18">
        <v>1</v>
      </c>
      <c r="W21" s="17">
        <v>1</v>
      </c>
      <c r="X21" s="18">
        <v>2</v>
      </c>
      <c r="Y21" s="17">
        <v>2</v>
      </c>
      <c r="Z21" s="18">
        <v>2</v>
      </c>
      <c r="AA21" s="17">
        <v>1</v>
      </c>
      <c r="AB21" s="18">
        <v>2</v>
      </c>
      <c r="AC21" s="15">
        <v>0</v>
      </c>
      <c r="AD21" s="16">
        <v>2</v>
      </c>
      <c r="AE21" s="15">
        <v>2</v>
      </c>
      <c r="AF21" s="16">
        <v>2</v>
      </c>
      <c r="AG21" s="15">
        <v>2</v>
      </c>
      <c r="AH21" s="16">
        <v>2</v>
      </c>
      <c r="AI21" s="15">
        <v>2</v>
      </c>
      <c r="AJ21" s="16">
        <v>2</v>
      </c>
      <c r="AK21" s="15">
        <v>2</v>
      </c>
      <c r="AL21" s="16">
        <v>2</v>
      </c>
      <c r="AM21" s="17">
        <v>1</v>
      </c>
      <c r="AN21" s="18">
        <v>1</v>
      </c>
      <c r="AO21" s="17">
        <v>2</v>
      </c>
      <c r="AP21" s="18">
        <v>2</v>
      </c>
      <c r="AQ21" s="17">
        <v>2</v>
      </c>
      <c r="AR21" s="18">
        <v>2</v>
      </c>
      <c r="AS21" s="17">
        <v>2</v>
      </c>
      <c r="AT21" s="18">
        <v>2</v>
      </c>
      <c r="AU21" s="17">
        <v>2</v>
      </c>
      <c r="AV21" s="18">
        <v>2</v>
      </c>
      <c r="AW21" s="2">
        <f t="shared" si="2"/>
        <v>17</v>
      </c>
      <c r="AX21" s="2">
        <f t="shared" si="3"/>
        <v>17</v>
      </c>
      <c r="AY21" s="2">
        <f t="shared" si="4"/>
        <v>18</v>
      </c>
      <c r="AZ21" s="2">
        <f t="shared" si="5"/>
        <v>18</v>
      </c>
      <c r="BA21" s="2"/>
      <c r="BB21" s="2"/>
      <c r="BC21" s="2"/>
      <c r="BD21" s="2"/>
      <c r="BE21" s="2"/>
      <c r="BF21" s="2"/>
      <c r="BG21" s="2"/>
      <c r="BH21" s="2"/>
      <c r="BI21" s="2"/>
      <c r="BJ21" s="2"/>
    </row>
    <row r="22" spans="1:62" ht="15" customHeight="1">
      <c r="A22" s="81"/>
      <c r="B22" s="38" t="s">
        <v>70</v>
      </c>
      <c r="C22" s="38" t="s">
        <v>35</v>
      </c>
      <c r="D22" s="38" t="s">
        <v>42</v>
      </c>
      <c r="E22" s="49">
        <f t="shared" si="0"/>
        <v>0.9210526315789473</v>
      </c>
      <c r="F22" s="6"/>
      <c r="G22" s="29">
        <f t="shared" si="1"/>
        <v>70</v>
      </c>
      <c r="H22" s="30"/>
      <c r="I22" s="15">
        <v>2</v>
      </c>
      <c r="J22" s="16">
        <v>2</v>
      </c>
      <c r="K22" s="15">
        <v>2</v>
      </c>
      <c r="L22" s="16">
        <v>1</v>
      </c>
      <c r="M22" s="15">
        <v>2</v>
      </c>
      <c r="N22" s="16">
        <v>2</v>
      </c>
      <c r="O22" s="15">
        <v>2</v>
      </c>
      <c r="P22" s="16">
        <v>2</v>
      </c>
      <c r="Q22" s="15">
        <v>2</v>
      </c>
      <c r="R22" s="16">
        <v>1</v>
      </c>
      <c r="S22" s="17">
        <v>2</v>
      </c>
      <c r="T22" s="18">
        <v>2</v>
      </c>
      <c r="U22" s="17">
        <v>2</v>
      </c>
      <c r="V22" s="18">
        <v>2</v>
      </c>
      <c r="W22" s="17">
        <v>2</v>
      </c>
      <c r="X22" s="18">
        <v>2</v>
      </c>
      <c r="Y22" s="17">
        <v>2</v>
      </c>
      <c r="Z22" s="18">
        <v>1</v>
      </c>
      <c r="AA22" s="17">
        <v>2</v>
      </c>
      <c r="AB22" s="18">
        <v>2</v>
      </c>
      <c r="AC22" s="15">
        <v>0</v>
      </c>
      <c r="AD22" s="16">
        <v>1</v>
      </c>
      <c r="AE22" s="15">
        <v>1</v>
      </c>
      <c r="AF22" s="16">
        <v>2</v>
      </c>
      <c r="AG22" s="15">
        <v>1</v>
      </c>
      <c r="AH22" s="16">
        <v>2</v>
      </c>
      <c r="AI22" s="15">
        <v>2</v>
      </c>
      <c r="AJ22" s="16">
        <v>2</v>
      </c>
      <c r="AK22" s="15">
        <v>2</v>
      </c>
      <c r="AL22" s="16">
        <v>2</v>
      </c>
      <c r="AM22" s="17">
        <v>1</v>
      </c>
      <c r="AN22" s="18">
        <v>1</v>
      </c>
      <c r="AO22" s="17">
        <v>2</v>
      </c>
      <c r="AP22" s="18">
        <v>2</v>
      </c>
      <c r="AQ22" s="17">
        <v>2</v>
      </c>
      <c r="AR22" s="18">
        <v>2</v>
      </c>
      <c r="AS22" s="17">
        <v>2</v>
      </c>
      <c r="AT22" s="18">
        <v>2</v>
      </c>
      <c r="AU22" s="17">
        <v>2</v>
      </c>
      <c r="AV22" s="18">
        <v>2</v>
      </c>
      <c r="AW22" s="2">
        <f t="shared" si="2"/>
        <v>18</v>
      </c>
      <c r="AX22" s="2">
        <f t="shared" si="3"/>
        <v>19</v>
      </c>
      <c r="AY22" s="2">
        <f t="shared" si="4"/>
        <v>15</v>
      </c>
      <c r="AZ22" s="2">
        <f t="shared" si="5"/>
        <v>18</v>
      </c>
      <c r="BA22" s="2"/>
      <c r="BB22" s="2"/>
      <c r="BC22" s="2"/>
      <c r="BD22" s="2"/>
      <c r="BE22" s="2"/>
      <c r="BF22" s="2"/>
      <c r="BG22" s="2"/>
      <c r="BH22" s="2"/>
      <c r="BI22" s="2"/>
      <c r="BJ22" s="2"/>
    </row>
    <row r="23" spans="1:62" ht="15" customHeight="1">
      <c r="A23" s="80">
        <v>16</v>
      </c>
      <c r="B23" s="38" t="s">
        <v>86</v>
      </c>
      <c r="C23" s="38" t="s">
        <v>87</v>
      </c>
      <c r="D23" s="38" t="s">
        <v>42</v>
      </c>
      <c r="E23" s="49">
        <f t="shared" si="0"/>
        <v>0.9078947368421053</v>
      </c>
      <c r="F23" s="6"/>
      <c r="G23" s="29">
        <f t="shared" si="1"/>
        <v>69</v>
      </c>
      <c r="H23" s="30"/>
      <c r="I23" s="15">
        <v>2</v>
      </c>
      <c r="J23" s="16">
        <v>1</v>
      </c>
      <c r="K23" s="15">
        <v>2</v>
      </c>
      <c r="L23" s="16">
        <v>2</v>
      </c>
      <c r="M23" s="15">
        <v>2</v>
      </c>
      <c r="N23" s="16">
        <v>1</v>
      </c>
      <c r="O23" s="15">
        <v>1</v>
      </c>
      <c r="P23" s="16">
        <v>2</v>
      </c>
      <c r="Q23" s="15">
        <v>2</v>
      </c>
      <c r="R23" s="16">
        <v>2</v>
      </c>
      <c r="S23" s="17">
        <v>2</v>
      </c>
      <c r="T23" s="18">
        <v>2</v>
      </c>
      <c r="U23" s="17">
        <v>1</v>
      </c>
      <c r="V23" s="18">
        <v>2</v>
      </c>
      <c r="W23" s="17">
        <v>2</v>
      </c>
      <c r="X23" s="18">
        <v>2</v>
      </c>
      <c r="Y23" s="17">
        <v>2</v>
      </c>
      <c r="Z23" s="18">
        <v>2</v>
      </c>
      <c r="AA23" s="17">
        <v>2</v>
      </c>
      <c r="AB23" s="18">
        <v>2</v>
      </c>
      <c r="AC23" s="15">
        <v>2</v>
      </c>
      <c r="AD23" s="16">
        <v>2</v>
      </c>
      <c r="AE23" s="15">
        <v>2</v>
      </c>
      <c r="AF23" s="16">
        <v>2</v>
      </c>
      <c r="AG23" s="15">
        <v>2</v>
      </c>
      <c r="AH23" s="16">
        <v>1</v>
      </c>
      <c r="AI23" s="15">
        <v>2</v>
      </c>
      <c r="AJ23" s="16">
        <v>2</v>
      </c>
      <c r="AK23" s="15">
        <v>2</v>
      </c>
      <c r="AL23" s="16">
        <v>2</v>
      </c>
      <c r="AM23" s="17">
        <v>0</v>
      </c>
      <c r="AN23" s="18">
        <v>1</v>
      </c>
      <c r="AO23" s="17">
        <v>1</v>
      </c>
      <c r="AP23" s="18">
        <v>1</v>
      </c>
      <c r="AQ23" s="17">
        <v>2</v>
      </c>
      <c r="AR23" s="18">
        <v>2</v>
      </c>
      <c r="AS23" s="17">
        <v>2</v>
      </c>
      <c r="AT23" s="18">
        <v>2</v>
      </c>
      <c r="AU23" s="17">
        <v>2</v>
      </c>
      <c r="AV23" s="18">
        <v>1</v>
      </c>
      <c r="AW23" s="2">
        <f t="shared" si="2"/>
        <v>17</v>
      </c>
      <c r="AX23" s="2">
        <f t="shared" si="3"/>
        <v>19</v>
      </c>
      <c r="AY23" s="2">
        <f t="shared" si="4"/>
        <v>19</v>
      </c>
      <c r="AZ23" s="2">
        <f t="shared" si="5"/>
        <v>14</v>
      </c>
      <c r="BA23" s="2"/>
      <c r="BB23" s="2"/>
      <c r="BC23" s="2"/>
      <c r="BD23" s="2"/>
      <c r="BE23" s="2"/>
      <c r="BF23" s="2"/>
      <c r="BG23" s="2"/>
      <c r="BH23" s="2"/>
      <c r="BI23" s="2"/>
      <c r="BJ23" s="2"/>
    </row>
    <row r="24" spans="1:62" ht="15" customHeight="1">
      <c r="A24" s="82"/>
      <c r="B24" s="36" t="s">
        <v>20</v>
      </c>
      <c r="C24" s="36" t="s">
        <v>41</v>
      </c>
      <c r="D24" s="36" t="s">
        <v>42</v>
      </c>
      <c r="E24" s="49">
        <f t="shared" si="0"/>
        <v>0.9078947368421053</v>
      </c>
      <c r="F24" s="6"/>
      <c r="G24" s="29">
        <f t="shared" si="1"/>
        <v>69</v>
      </c>
      <c r="H24" s="30"/>
      <c r="I24" s="15">
        <v>1</v>
      </c>
      <c r="J24" s="16">
        <v>1</v>
      </c>
      <c r="K24" s="15">
        <v>1</v>
      </c>
      <c r="L24" s="16">
        <v>1</v>
      </c>
      <c r="M24" s="15">
        <v>2</v>
      </c>
      <c r="N24" s="16">
        <v>2</v>
      </c>
      <c r="O24" s="15">
        <v>1</v>
      </c>
      <c r="P24" s="16">
        <v>2</v>
      </c>
      <c r="Q24" s="15">
        <v>2</v>
      </c>
      <c r="R24" s="16">
        <v>2</v>
      </c>
      <c r="S24" s="17">
        <v>2</v>
      </c>
      <c r="T24" s="18">
        <v>2</v>
      </c>
      <c r="U24" s="17">
        <v>2</v>
      </c>
      <c r="V24" s="18">
        <v>2</v>
      </c>
      <c r="W24" s="17">
        <v>2</v>
      </c>
      <c r="X24" s="18">
        <v>2</v>
      </c>
      <c r="Y24" s="17">
        <v>2</v>
      </c>
      <c r="Z24" s="18">
        <v>1</v>
      </c>
      <c r="AA24" s="17">
        <v>2</v>
      </c>
      <c r="AB24" s="18">
        <v>2</v>
      </c>
      <c r="AC24" s="15">
        <v>2</v>
      </c>
      <c r="AD24" s="16">
        <v>2</v>
      </c>
      <c r="AE24" s="15">
        <v>1</v>
      </c>
      <c r="AF24" s="16">
        <v>2</v>
      </c>
      <c r="AG24" s="15">
        <v>2</v>
      </c>
      <c r="AH24" s="16">
        <v>2</v>
      </c>
      <c r="AI24" s="15">
        <v>2</v>
      </c>
      <c r="AJ24" s="16">
        <v>1</v>
      </c>
      <c r="AK24" s="15">
        <v>2</v>
      </c>
      <c r="AL24" s="16">
        <v>2</v>
      </c>
      <c r="AM24" s="17">
        <v>0</v>
      </c>
      <c r="AN24" s="18">
        <v>2</v>
      </c>
      <c r="AO24" s="17">
        <v>2</v>
      </c>
      <c r="AP24" s="18">
        <v>1</v>
      </c>
      <c r="AQ24" s="17">
        <v>2</v>
      </c>
      <c r="AR24" s="18">
        <v>2</v>
      </c>
      <c r="AS24" s="17">
        <v>2</v>
      </c>
      <c r="AT24" s="18">
        <v>2</v>
      </c>
      <c r="AU24" s="17">
        <v>2</v>
      </c>
      <c r="AV24" s="18">
        <v>2</v>
      </c>
      <c r="AW24" s="2">
        <f t="shared" si="2"/>
        <v>15</v>
      </c>
      <c r="AX24" s="2">
        <f t="shared" si="3"/>
        <v>19</v>
      </c>
      <c r="AY24" s="2">
        <f t="shared" si="4"/>
        <v>18</v>
      </c>
      <c r="AZ24" s="2">
        <f t="shared" si="5"/>
        <v>17</v>
      </c>
      <c r="BA24" s="2"/>
      <c r="BB24" s="2"/>
      <c r="BC24" s="2"/>
      <c r="BD24" s="2"/>
      <c r="BE24" s="2"/>
      <c r="BF24" s="2"/>
      <c r="BG24" s="2"/>
      <c r="BH24" s="2"/>
      <c r="BI24" s="2"/>
      <c r="BJ24" s="2"/>
    </row>
    <row r="25" spans="1:62" ht="13.5">
      <c r="A25" s="81"/>
      <c r="B25" s="38" t="s">
        <v>93</v>
      </c>
      <c r="C25" s="38" t="s">
        <v>94</v>
      </c>
      <c r="D25" s="38" t="s">
        <v>42</v>
      </c>
      <c r="E25" s="49">
        <f t="shared" si="0"/>
        <v>0.9078947368421053</v>
      </c>
      <c r="F25" s="6" t="s">
        <v>29</v>
      </c>
      <c r="G25" s="29">
        <f t="shared" si="1"/>
        <v>69</v>
      </c>
      <c r="H25" s="30"/>
      <c r="I25" s="15">
        <v>2</v>
      </c>
      <c r="J25" s="16">
        <v>2</v>
      </c>
      <c r="K25" s="15">
        <v>1</v>
      </c>
      <c r="L25" s="16">
        <v>1</v>
      </c>
      <c r="M25" s="15">
        <v>1</v>
      </c>
      <c r="N25" s="16">
        <v>2</v>
      </c>
      <c r="O25" s="15">
        <v>2</v>
      </c>
      <c r="P25" s="16">
        <v>2</v>
      </c>
      <c r="Q25" s="15">
        <v>2</v>
      </c>
      <c r="R25" s="16">
        <v>2</v>
      </c>
      <c r="S25" s="17">
        <v>1</v>
      </c>
      <c r="T25" s="18">
        <v>2</v>
      </c>
      <c r="U25" s="17">
        <v>2</v>
      </c>
      <c r="V25" s="18">
        <v>1</v>
      </c>
      <c r="W25" s="17">
        <v>2</v>
      </c>
      <c r="X25" s="18">
        <v>2</v>
      </c>
      <c r="Y25" s="17">
        <v>2</v>
      </c>
      <c r="Z25" s="18">
        <v>1</v>
      </c>
      <c r="AA25" s="17">
        <v>2</v>
      </c>
      <c r="AB25" s="18">
        <v>2</v>
      </c>
      <c r="AC25" s="15">
        <v>2</v>
      </c>
      <c r="AD25" s="16">
        <v>2</v>
      </c>
      <c r="AE25" s="15">
        <v>2</v>
      </c>
      <c r="AF25" s="16">
        <v>2</v>
      </c>
      <c r="AG25" s="15">
        <v>2</v>
      </c>
      <c r="AH25" s="16">
        <v>2</v>
      </c>
      <c r="AI25" s="15">
        <v>2</v>
      </c>
      <c r="AJ25" s="16">
        <v>2</v>
      </c>
      <c r="AK25" s="15">
        <v>2</v>
      </c>
      <c r="AL25" s="16">
        <v>2</v>
      </c>
      <c r="AM25" s="17">
        <v>1</v>
      </c>
      <c r="AN25" s="18">
        <v>1</v>
      </c>
      <c r="AO25" s="17">
        <v>2</v>
      </c>
      <c r="AP25" s="18">
        <v>2</v>
      </c>
      <c r="AQ25" s="17">
        <v>1</v>
      </c>
      <c r="AR25" s="18">
        <v>1</v>
      </c>
      <c r="AS25" s="17">
        <v>2</v>
      </c>
      <c r="AT25" s="18">
        <v>2</v>
      </c>
      <c r="AU25" s="17">
        <v>2</v>
      </c>
      <c r="AV25" s="18">
        <v>1</v>
      </c>
      <c r="AW25" s="2">
        <f t="shared" si="2"/>
        <v>17</v>
      </c>
      <c r="AX25" s="2">
        <f t="shared" si="3"/>
        <v>17</v>
      </c>
      <c r="AY25" s="2">
        <f t="shared" si="4"/>
        <v>20</v>
      </c>
      <c r="AZ25" s="2">
        <f t="shared" si="5"/>
        <v>15</v>
      </c>
      <c r="BA25" s="2"/>
      <c r="BB25" s="2"/>
      <c r="BC25" s="2"/>
      <c r="BD25" s="2"/>
      <c r="BE25" s="2"/>
      <c r="BF25" s="2"/>
      <c r="BG25" s="2"/>
      <c r="BH25" s="2"/>
      <c r="BI25" s="2"/>
      <c r="BJ25" s="2"/>
    </row>
    <row r="26" spans="1:62" ht="12.75" customHeight="1">
      <c r="A26" s="80">
        <v>19</v>
      </c>
      <c r="B26" s="39" t="s">
        <v>97</v>
      </c>
      <c r="C26" s="39" t="s">
        <v>98</v>
      </c>
      <c r="D26" s="39" t="s">
        <v>42</v>
      </c>
      <c r="E26" s="49">
        <f t="shared" si="0"/>
        <v>0.8947368421052632</v>
      </c>
      <c r="F26" s="52"/>
      <c r="G26" s="29">
        <f t="shared" si="1"/>
        <v>68</v>
      </c>
      <c r="H26" s="30"/>
      <c r="I26" s="15">
        <v>1</v>
      </c>
      <c r="J26" s="16">
        <v>1</v>
      </c>
      <c r="K26" s="15">
        <v>2</v>
      </c>
      <c r="L26" s="16">
        <v>1</v>
      </c>
      <c r="M26" s="15">
        <v>1</v>
      </c>
      <c r="N26" s="16">
        <v>2</v>
      </c>
      <c r="O26" s="15">
        <v>1</v>
      </c>
      <c r="P26" s="16">
        <v>2</v>
      </c>
      <c r="Q26" s="15">
        <v>2</v>
      </c>
      <c r="R26" s="16">
        <v>2</v>
      </c>
      <c r="S26" s="17">
        <v>2</v>
      </c>
      <c r="T26" s="18">
        <v>1</v>
      </c>
      <c r="U26" s="17">
        <v>2</v>
      </c>
      <c r="V26" s="18">
        <v>2</v>
      </c>
      <c r="W26" s="17">
        <v>2</v>
      </c>
      <c r="X26" s="18">
        <v>2</v>
      </c>
      <c r="Y26" s="17">
        <v>2</v>
      </c>
      <c r="Z26" s="18">
        <v>2</v>
      </c>
      <c r="AA26" s="17">
        <v>2</v>
      </c>
      <c r="AB26" s="18">
        <v>2</v>
      </c>
      <c r="AC26" s="15">
        <v>2</v>
      </c>
      <c r="AD26" s="16">
        <v>2</v>
      </c>
      <c r="AE26" s="15">
        <v>1</v>
      </c>
      <c r="AF26" s="16">
        <v>2</v>
      </c>
      <c r="AG26" s="15">
        <v>2</v>
      </c>
      <c r="AH26" s="16">
        <v>1</v>
      </c>
      <c r="AI26" s="15">
        <v>1</v>
      </c>
      <c r="AJ26" s="16">
        <v>2</v>
      </c>
      <c r="AK26" s="15">
        <v>2</v>
      </c>
      <c r="AL26" s="16">
        <v>2</v>
      </c>
      <c r="AM26" s="17">
        <v>1</v>
      </c>
      <c r="AN26" s="18">
        <v>2</v>
      </c>
      <c r="AO26" s="17">
        <v>2</v>
      </c>
      <c r="AP26" s="18">
        <v>2</v>
      </c>
      <c r="AQ26" s="17">
        <v>2</v>
      </c>
      <c r="AR26" s="18">
        <v>2</v>
      </c>
      <c r="AS26" s="17">
        <v>1</v>
      </c>
      <c r="AT26" s="18">
        <v>1</v>
      </c>
      <c r="AU26" s="17">
        <v>2</v>
      </c>
      <c r="AV26" s="18">
        <v>2</v>
      </c>
      <c r="AW26" s="2">
        <f t="shared" si="2"/>
        <v>15</v>
      </c>
      <c r="AX26" s="2">
        <f t="shared" si="3"/>
        <v>19</v>
      </c>
      <c r="AY26" s="2">
        <f t="shared" si="4"/>
        <v>17</v>
      </c>
      <c r="AZ26" s="2">
        <f t="shared" si="5"/>
        <v>17</v>
      </c>
      <c r="BA26" s="2"/>
      <c r="BB26" s="2"/>
      <c r="BC26" s="2"/>
      <c r="BD26" s="2"/>
      <c r="BE26" s="2"/>
      <c r="BF26" s="2"/>
      <c r="BG26" s="2"/>
      <c r="BH26" s="2"/>
      <c r="BI26" s="2"/>
      <c r="BJ26" s="2"/>
    </row>
    <row r="27" spans="1:62" ht="12.75" customHeight="1">
      <c r="A27" s="81"/>
      <c r="B27" s="38" t="s">
        <v>19</v>
      </c>
      <c r="C27" s="38" t="s">
        <v>34</v>
      </c>
      <c r="D27" s="38" t="s">
        <v>42</v>
      </c>
      <c r="E27" s="49">
        <f t="shared" si="0"/>
        <v>0.8947368421052632</v>
      </c>
      <c r="F27" s="6"/>
      <c r="G27" s="29">
        <f t="shared" si="1"/>
        <v>68</v>
      </c>
      <c r="H27" s="30"/>
      <c r="I27" s="15">
        <v>1</v>
      </c>
      <c r="J27" s="16">
        <v>2</v>
      </c>
      <c r="K27" s="15">
        <v>1</v>
      </c>
      <c r="L27" s="16">
        <v>2</v>
      </c>
      <c r="M27" s="15">
        <v>2</v>
      </c>
      <c r="N27" s="16">
        <v>2</v>
      </c>
      <c r="O27" s="15">
        <v>1</v>
      </c>
      <c r="P27" s="16">
        <v>2</v>
      </c>
      <c r="Q27" s="15">
        <v>2</v>
      </c>
      <c r="R27" s="16">
        <v>2</v>
      </c>
      <c r="S27" s="17">
        <v>2</v>
      </c>
      <c r="T27" s="18">
        <v>1</v>
      </c>
      <c r="U27" s="17">
        <v>2</v>
      </c>
      <c r="V27" s="18">
        <v>2</v>
      </c>
      <c r="W27" s="17">
        <v>2</v>
      </c>
      <c r="X27" s="18">
        <v>2</v>
      </c>
      <c r="Y27" s="17">
        <v>2</v>
      </c>
      <c r="Z27" s="18">
        <v>1</v>
      </c>
      <c r="AA27" s="17">
        <v>2</v>
      </c>
      <c r="AB27" s="18">
        <v>2</v>
      </c>
      <c r="AC27" s="15">
        <v>1</v>
      </c>
      <c r="AD27" s="16">
        <v>2</v>
      </c>
      <c r="AE27" s="15">
        <v>2</v>
      </c>
      <c r="AF27" s="16">
        <v>2</v>
      </c>
      <c r="AG27" s="15">
        <v>1</v>
      </c>
      <c r="AH27" s="16">
        <v>1</v>
      </c>
      <c r="AI27" s="15">
        <v>2</v>
      </c>
      <c r="AJ27" s="16">
        <v>1</v>
      </c>
      <c r="AK27" s="15">
        <v>2</v>
      </c>
      <c r="AL27" s="16">
        <v>2</v>
      </c>
      <c r="AM27" s="17">
        <v>1</v>
      </c>
      <c r="AN27" s="18">
        <v>1</v>
      </c>
      <c r="AO27" s="17">
        <v>1</v>
      </c>
      <c r="AP27" s="18">
        <v>2</v>
      </c>
      <c r="AQ27" s="17">
        <v>2</v>
      </c>
      <c r="AR27" s="18">
        <v>2</v>
      </c>
      <c r="AS27" s="17">
        <v>2</v>
      </c>
      <c r="AT27" s="18">
        <v>2</v>
      </c>
      <c r="AU27" s="17">
        <v>2</v>
      </c>
      <c r="AV27" s="18">
        <v>2</v>
      </c>
      <c r="AW27" s="2">
        <f t="shared" si="2"/>
        <v>17</v>
      </c>
      <c r="AX27" s="2">
        <f t="shared" si="3"/>
        <v>18</v>
      </c>
      <c r="AY27" s="2">
        <f t="shared" si="4"/>
        <v>16</v>
      </c>
      <c r="AZ27" s="2">
        <f t="shared" si="5"/>
        <v>17</v>
      </c>
      <c r="BA27" s="2"/>
      <c r="BB27" s="2"/>
      <c r="BC27" s="2"/>
      <c r="BD27" s="2"/>
      <c r="BE27" s="2"/>
      <c r="BF27" s="2"/>
      <c r="BG27" s="2"/>
      <c r="BH27" s="2"/>
      <c r="BI27" s="2"/>
      <c r="BJ27" s="2"/>
    </row>
    <row r="28" spans="1:62" ht="13.5">
      <c r="A28" s="44">
        <v>21</v>
      </c>
      <c r="B28" s="38" t="s">
        <v>86</v>
      </c>
      <c r="C28" s="38" t="s">
        <v>109</v>
      </c>
      <c r="D28" s="38" t="s">
        <v>42</v>
      </c>
      <c r="E28" s="49">
        <f t="shared" si="0"/>
        <v>0.868421052631579</v>
      </c>
      <c r="F28" s="6"/>
      <c r="G28" s="29">
        <f t="shared" si="1"/>
        <v>66</v>
      </c>
      <c r="H28" s="30"/>
      <c r="I28" s="15">
        <v>2</v>
      </c>
      <c r="J28" s="16">
        <v>1</v>
      </c>
      <c r="K28" s="15">
        <v>1</v>
      </c>
      <c r="L28" s="16">
        <v>1</v>
      </c>
      <c r="M28" s="15">
        <v>2</v>
      </c>
      <c r="N28" s="16">
        <v>2</v>
      </c>
      <c r="O28" s="15">
        <v>1</v>
      </c>
      <c r="P28" s="16">
        <v>1</v>
      </c>
      <c r="Q28" s="15">
        <v>2</v>
      </c>
      <c r="R28" s="16">
        <v>2</v>
      </c>
      <c r="S28" s="17">
        <v>2</v>
      </c>
      <c r="T28" s="18">
        <v>2</v>
      </c>
      <c r="U28" s="17">
        <v>2</v>
      </c>
      <c r="V28" s="18">
        <v>2</v>
      </c>
      <c r="W28" s="17">
        <v>2</v>
      </c>
      <c r="X28" s="18">
        <v>2</v>
      </c>
      <c r="Y28" s="17">
        <v>2</v>
      </c>
      <c r="Z28" s="18">
        <v>2</v>
      </c>
      <c r="AA28" s="17">
        <v>1</v>
      </c>
      <c r="AB28" s="18">
        <v>2</v>
      </c>
      <c r="AC28" s="15">
        <v>1</v>
      </c>
      <c r="AD28" s="16">
        <v>1</v>
      </c>
      <c r="AE28" s="15">
        <v>1</v>
      </c>
      <c r="AF28" s="16">
        <v>2</v>
      </c>
      <c r="AG28" s="15">
        <v>2</v>
      </c>
      <c r="AH28" s="16">
        <v>1</v>
      </c>
      <c r="AI28" s="15">
        <v>2</v>
      </c>
      <c r="AJ28" s="16">
        <v>2</v>
      </c>
      <c r="AK28" s="15">
        <v>2</v>
      </c>
      <c r="AL28" s="16">
        <v>1</v>
      </c>
      <c r="AM28" s="17">
        <v>2</v>
      </c>
      <c r="AN28" s="18">
        <v>1</v>
      </c>
      <c r="AO28" s="17">
        <v>2</v>
      </c>
      <c r="AP28" s="18">
        <v>1</v>
      </c>
      <c r="AQ28" s="17">
        <v>2</v>
      </c>
      <c r="AR28" s="18">
        <v>1</v>
      </c>
      <c r="AS28" s="17">
        <v>2</v>
      </c>
      <c r="AT28" s="18">
        <v>2</v>
      </c>
      <c r="AU28" s="17">
        <v>2</v>
      </c>
      <c r="AV28" s="18">
        <v>2</v>
      </c>
      <c r="AW28" s="2">
        <f t="shared" si="2"/>
        <v>15</v>
      </c>
      <c r="AX28" s="2">
        <f t="shared" si="3"/>
        <v>19</v>
      </c>
      <c r="AY28" s="2">
        <f t="shared" si="4"/>
        <v>15</v>
      </c>
      <c r="AZ28" s="2">
        <f t="shared" si="5"/>
        <v>17</v>
      </c>
      <c r="BA28" s="2"/>
      <c r="BB28" s="2"/>
      <c r="BC28" s="2"/>
      <c r="BD28" s="2"/>
      <c r="BE28" s="2"/>
      <c r="BF28" s="2"/>
      <c r="BG28" s="2"/>
      <c r="BH28" s="2"/>
      <c r="BI28" s="2"/>
      <c r="BJ28" s="2"/>
    </row>
    <row r="29" spans="1:62" ht="12.75" customHeight="1">
      <c r="A29" s="44">
        <v>22</v>
      </c>
      <c r="B29" s="36" t="s">
        <v>72</v>
      </c>
      <c r="C29" s="36" t="s">
        <v>73</v>
      </c>
      <c r="D29" s="36" t="s">
        <v>42</v>
      </c>
      <c r="E29" s="49">
        <f t="shared" si="0"/>
        <v>0.8552631578947368</v>
      </c>
      <c r="F29" s="6"/>
      <c r="G29" s="29">
        <f t="shared" si="1"/>
        <v>65</v>
      </c>
      <c r="H29" s="30"/>
      <c r="I29" s="15">
        <v>2</v>
      </c>
      <c r="J29" s="16">
        <v>2</v>
      </c>
      <c r="K29" s="15">
        <v>1</v>
      </c>
      <c r="L29" s="16">
        <v>2</v>
      </c>
      <c r="M29" s="15">
        <v>2</v>
      </c>
      <c r="N29" s="16">
        <v>2</v>
      </c>
      <c r="O29" s="15">
        <v>1</v>
      </c>
      <c r="P29" s="16">
        <v>2</v>
      </c>
      <c r="Q29" s="15">
        <v>2</v>
      </c>
      <c r="R29" s="16">
        <v>2</v>
      </c>
      <c r="S29" s="17">
        <v>1</v>
      </c>
      <c r="T29" s="18">
        <v>0</v>
      </c>
      <c r="U29" s="17">
        <v>2</v>
      </c>
      <c r="V29" s="18">
        <v>1</v>
      </c>
      <c r="W29" s="17">
        <v>2</v>
      </c>
      <c r="X29" s="18">
        <v>2</v>
      </c>
      <c r="Y29" s="17">
        <v>2</v>
      </c>
      <c r="Z29" s="18">
        <v>1</v>
      </c>
      <c r="AA29" s="17">
        <v>1</v>
      </c>
      <c r="AB29" s="18">
        <v>2</v>
      </c>
      <c r="AC29" s="15">
        <v>1</v>
      </c>
      <c r="AD29" s="16">
        <v>2</v>
      </c>
      <c r="AE29" s="15">
        <v>1</v>
      </c>
      <c r="AF29" s="16">
        <v>2</v>
      </c>
      <c r="AG29" s="15">
        <v>2</v>
      </c>
      <c r="AH29" s="16">
        <v>2</v>
      </c>
      <c r="AI29" s="15">
        <v>2</v>
      </c>
      <c r="AJ29" s="16">
        <v>2</v>
      </c>
      <c r="AK29" s="15">
        <v>2</v>
      </c>
      <c r="AL29" s="16">
        <v>1</v>
      </c>
      <c r="AM29" s="17">
        <v>1</v>
      </c>
      <c r="AN29" s="18">
        <v>1</v>
      </c>
      <c r="AO29" s="17">
        <v>2</v>
      </c>
      <c r="AP29" s="18">
        <v>2</v>
      </c>
      <c r="AQ29" s="17">
        <v>1</v>
      </c>
      <c r="AR29" s="18">
        <v>2</v>
      </c>
      <c r="AS29" s="17">
        <v>2</v>
      </c>
      <c r="AT29" s="18">
        <v>2</v>
      </c>
      <c r="AU29" s="17">
        <v>2</v>
      </c>
      <c r="AV29" s="18">
        <v>1</v>
      </c>
      <c r="AW29" s="2">
        <f t="shared" si="2"/>
        <v>18</v>
      </c>
      <c r="AX29" s="2">
        <f t="shared" si="3"/>
        <v>14</v>
      </c>
      <c r="AY29" s="2">
        <f t="shared" si="4"/>
        <v>17</v>
      </c>
      <c r="AZ29" s="2">
        <f t="shared" si="5"/>
        <v>16</v>
      </c>
      <c r="BA29" s="2"/>
      <c r="BB29" s="2"/>
      <c r="BC29" s="2"/>
      <c r="BD29" s="2"/>
      <c r="BE29" s="2"/>
      <c r="BF29" s="2"/>
      <c r="BG29" s="2"/>
      <c r="BH29" s="2"/>
      <c r="BI29" s="2"/>
      <c r="BJ29" s="2"/>
    </row>
    <row r="30" spans="1:62" ht="12.75" customHeight="1">
      <c r="A30" s="80">
        <v>23</v>
      </c>
      <c r="B30" s="39" t="s">
        <v>84</v>
      </c>
      <c r="C30" s="39" t="s">
        <v>85</v>
      </c>
      <c r="D30" s="39" t="s">
        <v>43</v>
      </c>
      <c r="E30" s="49">
        <f t="shared" si="0"/>
        <v>0.8289473684210527</v>
      </c>
      <c r="F30" s="6"/>
      <c r="G30" s="29">
        <f t="shared" si="1"/>
        <v>63</v>
      </c>
      <c r="H30" s="30"/>
      <c r="I30" s="15">
        <v>1</v>
      </c>
      <c r="J30" s="16">
        <v>1</v>
      </c>
      <c r="K30" s="15">
        <v>2</v>
      </c>
      <c r="L30" s="16">
        <v>2</v>
      </c>
      <c r="M30" s="15">
        <v>2</v>
      </c>
      <c r="N30" s="16">
        <v>1</v>
      </c>
      <c r="O30" s="15">
        <v>1</v>
      </c>
      <c r="P30" s="16">
        <v>2</v>
      </c>
      <c r="Q30" s="15">
        <v>1</v>
      </c>
      <c r="R30" s="16">
        <v>1</v>
      </c>
      <c r="S30" s="17">
        <v>2</v>
      </c>
      <c r="T30" s="18">
        <v>2</v>
      </c>
      <c r="U30" s="17">
        <v>1</v>
      </c>
      <c r="V30" s="18">
        <v>1</v>
      </c>
      <c r="W30" s="17">
        <v>2</v>
      </c>
      <c r="X30" s="18">
        <v>2</v>
      </c>
      <c r="Y30" s="17">
        <v>2</v>
      </c>
      <c r="Z30" s="18">
        <v>2</v>
      </c>
      <c r="AA30" s="17">
        <v>2</v>
      </c>
      <c r="AB30" s="18">
        <v>2</v>
      </c>
      <c r="AC30" s="15">
        <v>2</v>
      </c>
      <c r="AD30" s="16">
        <v>2</v>
      </c>
      <c r="AE30" s="15">
        <v>2</v>
      </c>
      <c r="AF30" s="16">
        <v>2</v>
      </c>
      <c r="AG30" s="15">
        <v>1</v>
      </c>
      <c r="AH30" s="16">
        <v>1</v>
      </c>
      <c r="AI30" s="15">
        <v>2</v>
      </c>
      <c r="AJ30" s="16">
        <v>1</v>
      </c>
      <c r="AK30" s="15">
        <v>2</v>
      </c>
      <c r="AL30" s="16">
        <v>2</v>
      </c>
      <c r="AM30" s="17">
        <v>1</v>
      </c>
      <c r="AN30" s="18">
        <v>2</v>
      </c>
      <c r="AO30" s="17">
        <v>1</v>
      </c>
      <c r="AP30" s="18">
        <v>1</v>
      </c>
      <c r="AQ30" s="17">
        <v>1</v>
      </c>
      <c r="AR30" s="18">
        <v>1</v>
      </c>
      <c r="AS30" s="17">
        <v>2</v>
      </c>
      <c r="AT30" s="18">
        <v>2</v>
      </c>
      <c r="AU30" s="17">
        <v>1</v>
      </c>
      <c r="AV30" s="18">
        <v>2</v>
      </c>
      <c r="AW30" s="2">
        <f t="shared" si="2"/>
        <v>14</v>
      </c>
      <c r="AX30" s="2">
        <f t="shared" si="3"/>
        <v>18</v>
      </c>
      <c r="AY30" s="2">
        <f t="shared" si="4"/>
        <v>17</v>
      </c>
      <c r="AZ30" s="2">
        <f t="shared" si="5"/>
        <v>14</v>
      </c>
      <c r="BA30" s="2"/>
      <c r="BB30" s="2"/>
      <c r="BC30" s="2"/>
      <c r="BD30" s="2"/>
      <c r="BE30" s="2"/>
      <c r="BF30" s="2"/>
      <c r="BG30" s="2"/>
      <c r="BH30" s="2"/>
      <c r="BI30" s="2"/>
      <c r="BJ30" s="2"/>
    </row>
    <row r="31" spans="1:62" ht="13.5">
      <c r="A31" s="81"/>
      <c r="B31" s="38" t="s">
        <v>110</v>
      </c>
      <c r="C31" s="38" t="s">
        <v>111</v>
      </c>
      <c r="D31" s="38" t="s">
        <v>42</v>
      </c>
      <c r="E31" s="49">
        <f t="shared" si="0"/>
        <v>0.8289473684210527</v>
      </c>
      <c r="F31" s="6"/>
      <c r="G31" s="29">
        <f t="shared" si="1"/>
        <v>63</v>
      </c>
      <c r="H31" s="30"/>
      <c r="I31" s="15">
        <v>1</v>
      </c>
      <c r="J31" s="16">
        <v>2</v>
      </c>
      <c r="K31" s="15">
        <v>0</v>
      </c>
      <c r="L31" s="16">
        <v>1</v>
      </c>
      <c r="M31" s="15">
        <v>1</v>
      </c>
      <c r="N31" s="16">
        <v>1</v>
      </c>
      <c r="O31" s="15">
        <v>1</v>
      </c>
      <c r="P31" s="16">
        <v>2</v>
      </c>
      <c r="Q31" s="15">
        <v>1</v>
      </c>
      <c r="R31" s="16">
        <v>2</v>
      </c>
      <c r="S31" s="17">
        <v>2</v>
      </c>
      <c r="T31" s="18">
        <v>2</v>
      </c>
      <c r="U31" s="17">
        <v>2</v>
      </c>
      <c r="V31" s="18">
        <v>2</v>
      </c>
      <c r="W31" s="17">
        <v>1</v>
      </c>
      <c r="X31" s="18">
        <v>2</v>
      </c>
      <c r="Y31" s="17">
        <v>2</v>
      </c>
      <c r="Z31" s="18">
        <v>2</v>
      </c>
      <c r="AA31" s="17">
        <v>2</v>
      </c>
      <c r="AB31" s="18">
        <v>2</v>
      </c>
      <c r="AC31" s="15">
        <v>2</v>
      </c>
      <c r="AD31" s="16">
        <v>1</v>
      </c>
      <c r="AE31" s="15">
        <v>2</v>
      </c>
      <c r="AF31" s="16">
        <v>2</v>
      </c>
      <c r="AG31" s="15">
        <v>1</v>
      </c>
      <c r="AH31" s="16">
        <v>2</v>
      </c>
      <c r="AI31" s="15">
        <v>2</v>
      </c>
      <c r="AJ31" s="16">
        <v>2</v>
      </c>
      <c r="AK31" s="15">
        <v>2</v>
      </c>
      <c r="AL31" s="16">
        <v>2</v>
      </c>
      <c r="AM31" s="17">
        <v>2</v>
      </c>
      <c r="AN31" s="18">
        <v>1</v>
      </c>
      <c r="AO31" s="17">
        <v>0</v>
      </c>
      <c r="AP31" s="18">
        <v>1</v>
      </c>
      <c r="AQ31" s="17">
        <v>1</v>
      </c>
      <c r="AR31" s="18">
        <v>2</v>
      </c>
      <c r="AS31" s="17">
        <v>2</v>
      </c>
      <c r="AT31" s="18">
        <v>2</v>
      </c>
      <c r="AU31" s="17">
        <v>2</v>
      </c>
      <c r="AV31" s="18">
        <v>1</v>
      </c>
      <c r="AW31" s="2">
        <f t="shared" si="2"/>
        <v>12</v>
      </c>
      <c r="AX31" s="2">
        <f t="shared" si="3"/>
        <v>19</v>
      </c>
      <c r="AY31" s="2">
        <f t="shared" si="4"/>
        <v>18</v>
      </c>
      <c r="AZ31" s="2">
        <f t="shared" si="5"/>
        <v>14</v>
      </c>
      <c r="BA31" s="2"/>
      <c r="BB31" s="2"/>
      <c r="BC31" s="2"/>
      <c r="BD31" s="2"/>
      <c r="BE31" s="2"/>
      <c r="BF31" s="2"/>
      <c r="BG31" s="2"/>
      <c r="BH31" s="2"/>
      <c r="BI31" s="2"/>
      <c r="BJ31" s="2"/>
    </row>
    <row r="32" spans="1:62" ht="15" customHeight="1">
      <c r="A32" s="80">
        <v>25</v>
      </c>
      <c r="B32" s="36" t="s">
        <v>74</v>
      </c>
      <c r="C32" s="36" t="s">
        <v>75</v>
      </c>
      <c r="D32" s="36" t="s">
        <v>42</v>
      </c>
      <c r="E32" s="49">
        <f t="shared" si="0"/>
        <v>0.8157894736842105</v>
      </c>
      <c r="F32" s="6"/>
      <c r="G32" s="29">
        <f t="shared" si="1"/>
        <v>62</v>
      </c>
      <c r="H32" s="30"/>
      <c r="I32" s="15">
        <v>2</v>
      </c>
      <c r="J32" s="16">
        <v>2</v>
      </c>
      <c r="K32" s="15">
        <v>1</v>
      </c>
      <c r="L32" s="16">
        <v>1</v>
      </c>
      <c r="M32" s="15">
        <v>1</v>
      </c>
      <c r="N32" s="16">
        <v>2</v>
      </c>
      <c r="O32" s="15">
        <v>1</v>
      </c>
      <c r="P32" s="16">
        <v>2</v>
      </c>
      <c r="Q32" s="15">
        <v>2</v>
      </c>
      <c r="R32" s="16">
        <v>2</v>
      </c>
      <c r="S32" s="17">
        <v>1</v>
      </c>
      <c r="T32" s="18">
        <v>1</v>
      </c>
      <c r="U32" s="17">
        <v>2</v>
      </c>
      <c r="V32" s="18">
        <v>2</v>
      </c>
      <c r="W32" s="17">
        <v>2</v>
      </c>
      <c r="X32" s="18">
        <v>2</v>
      </c>
      <c r="Y32" s="17">
        <v>2</v>
      </c>
      <c r="Z32" s="18">
        <v>2</v>
      </c>
      <c r="AA32" s="17">
        <v>1</v>
      </c>
      <c r="AB32" s="18">
        <v>2</v>
      </c>
      <c r="AC32" s="15">
        <v>1</v>
      </c>
      <c r="AD32" s="16">
        <v>2</v>
      </c>
      <c r="AE32" s="15">
        <v>2</v>
      </c>
      <c r="AF32" s="16">
        <v>2</v>
      </c>
      <c r="AG32" s="15">
        <v>1</v>
      </c>
      <c r="AH32" s="16">
        <v>2</v>
      </c>
      <c r="AI32" s="15">
        <v>1</v>
      </c>
      <c r="AJ32" s="16">
        <v>1</v>
      </c>
      <c r="AK32" s="15">
        <v>2</v>
      </c>
      <c r="AL32" s="16">
        <v>1</v>
      </c>
      <c r="AM32" s="17">
        <v>1</v>
      </c>
      <c r="AN32" s="18">
        <v>1</v>
      </c>
      <c r="AO32" s="17">
        <v>1</v>
      </c>
      <c r="AP32" s="18">
        <v>1</v>
      </c>
      <c r="AQ32" s="17">
        <v>2</v>
      </c>
      <c r="AR32" s="18">
        <v>1</v>
      </c>
      <c r="AS32" s="17">
        <v>1</v>
      </c>
      <c r="AT32" s="18">
        <v>2</v>
      </c>
      <c r="AU32" s="17">
        <v>2</v>
      </c>
      <c r="AV32" s="18">
        <v>2</v>
      </c>
      <c r="AW32" s="2">
        <f t="shared" si="2"/>
        <v>16</v>
      </c>
      <c r="AX32" s="2">
        <f t="shared" si="3"/>
        <v>17</v>
      </c>
      <c r="AY32" s="2">
        <f t="shared" si="4"/>
        <v>15</v>
      </c>
      <c r="AZ32" s="2">
        <f t="shared" si="5"/>
        <v>14</v>
      </c>
      <c r="BA32" s="2"/>
      <c r="BB32" s="2"/>
      <c r="BC32" s="2"/>
      <c r="BD32" s="2"/>
      <c r="BE32" s="2"/>
      <c r="BF32" s="2"/>
      <c r="BG32" s="2"/>
      <c r="BH32" s="2"/>
      <c r="BI32" s="2"/>
      <c r="BJ32" s="2"/>
    </row>
    <row r="33" spans="1:62" ht="15" customHeight="1">
      <c r="A33" s="82"/>
      <c r="B33" s="36" t="s">
        <v>20</v>
      </c>
      <c r="C33" s="36" t="s">
        <v>14</v>
      </c>
      <c r="D33" s="38" t="s">
        <v>42</v>
      </c>
      <c r="E33" s="49">
        <f t="shared" si="0"/>
        <v>0.8157894736842105</v>
      </c>
      <c r="F33" s="6"/>
      <c r="G33" s="29">
        <f t="shared" si="1"/>
        <v>62</v>
      </c>
      <c r="H33" s="30"/>
      <c r="I33" s="15">
        <v>1</v>
      </c>
      <c r="J33" s="16">
        <v>2</v>
      </c>
      <c r="K33" s="15">
        <v>1</v>
      </c>
      <c r="L33" s="16">
        <v>2</v>
      </c>
      <c r="M33" s="15">
        <v>1</v>
      </c>
      <c r="N33" s="16">
        <v>2</v>
      </c>
      <c r="O33" s="15">
        <v>2</v>
      </c>
      <c r="P33" s="16">
        <v>2</v>
      </c>
      <c r="Q33" s="15">
        <v>1</v>
      </c>
      <c r="R33" s="16">
        <v>2</v>
      </c>
      <c r="S33" s="17">
        <v>1</v>
      </c>
      <c r="T33" s="18">
        <v>2</v>
      </c>
      <c r="U33" s="17">
        <v>2</v>
      </c>
      <c r="V33" s="18">
        <v>2</v>
      </c>
      <c r="W33" s="17">
        <v>2</v>
      </c>
      <c r="X33" s="18">
        <v>2</v>
      </c>
      <c r="Y33" s="17">
        <v>1</v>
      </c>
      <c r="Z33" s="18">
        <v>1</v>
      </c>
      <c r="AA33" s="17">
        <v>2</v>
      </c>
      <c r="AB33" s="18">
        <v>2</v>
      </c>
      <c r="AC33" s="15">
        <v>2</v>
      </c>
      <c r="AD33" s="16">
        <v>0</v>
      </c>
      <c r="AE33" s="15">
        <v>2</v>
      </c>
      <c r="AF33" s="16">
        <v>2</v>
      </c>
      <c r="AG33" s="15">
        <v>1</v>
      </c>
      <c r="AH33" s="16">
        <v>1</v>
      </c>
      <c r="AI33" s="15">
        <v>2</v>
      </c>
      <c r="AJ33" s="16">
        <v>2</v>
      </c>
      <c r="AK33" s="15">
        <v>2</v>
      </c>
      <c r="AL33" s="16">
        <v>1</v>
      </c>
      <c r="AM33" s="17">
        <v>2</v>
      </c>
      <c r="AN33" s="18">
        <v>1</v>
      </c>
      <c r="AO33" s="17">
        <v>1</v>
      </c>
      <c r="AP33" s="18">
        <v>1</v>
      </c>
      <c r="AQ33" s="17">
        <v>1</v>
      </c>
      <c r="AR33" s="18">
        <v>2</v>
      </c>
      <c r="AS33" s="17">
        <v>2</v>
      </c>
      <c r="AT33" s="18">
        <v>2</v>
      </c>
      <c r="AU33" s="17">
        <v>1</v>
      </c>
      <c r="AV33" s="18">
        <v>1</v>
      </c>
      <c r="AW33" s="2">
        <f t="shared" si="2"/>
        <v>16</v>
      </c>
      <c r="AX33" s="2">
        <f t="shared" si="3"/>
        <v>17</v>
      </c>
      <c r="AY33" s="2">
        <f t="shared" si="4"/>
        <v>15</v>
      </c>
      <c r="AZ33" s="2">
        <f t="shared" si="5"/>
        <v>14</v>
      </c>
      <c r="BA33" s="3"/>
      <c r="BB33" s="3"/>
      <c r="BC33" s="3"/>
      <c r="BD33" s="3"/>
      <c r="BE33" s="3"/>
      <c r="BF33" s="3"/>
      <c r="BG33" s="3"/>
      <c r="BH33" s="3"/>
      <c r="BI33" s="3"/>
      <c r="BJ33" s="3"/>
    </row>
    <row r="34" spans="1:62" ht="15" customHeight="1">
      <c r="A34" s="81"/>
      <c r="B34" s="38" t="s">
        <v>45</v>
      </c>
      <c r="C34" s="38" t="s">
        <v>96</v>
      </c>
      <c r="D34" s="38" t="s">
        <v>42</v>
      </c>
      <c r="E34" s="49">
        <f t="shared" si="0"/>
        <v>0.8157894736842105</v>
      </c>
      <c r="F34" s="6"/>
      <c r="G34" s="29">
        <f t="shared" si="1"/>
        <v>62</v>
      </c>
      <c r="H34" s="30"/>
      <c r="I34" s="15">
        <v>1</v>
      </c>
      <c r="J34" s="16">
        <v>1</v>
      </c>
      <c r="K34" s="15">
        <v>1</v>
      </c>
      <c r="L34" s="16">
        <v>2</v>
      </c>
      <c r="M34" s="15">
        <v>1</v>
      </c>
      <c r="N34" s="16">
        <v>1</v>
      </c>
      <c r="O34" s="15">
        <v>1</v>
      </c>
      <c r="P34" s="16">
        <v>1</v>
      </c>
      <c r="Q34" s="15">
        <v>1</v>
      </c>
      <c r="R34" s="16">
        <v>1</v>
      </c>
      <c r="S34" s="17">
        <v>2</v>
      </c>
      <c r="T34" s="18">
        <v>2</v>
      </c>
      <c r="U34" s="17">
        <v>2</v>
      </c>
      <c r="V34" s="18">
        <v>2</v>
      </c>
      <c r="W34" s="17">
        <v>2</v>
      </c>
      <c r="X34" s="18">
        <v>1</v>
      </c>
      <c r="Y34" s="17">
        <v>2</v>
      </c>
      <c r="Z34" s="18">
        <v>1</v>
      </c>
      <c r="AA34" s="17">
        <v>2</v>
      </c>
      <c r="AB34" s="18">
        <v>2</v>
      </c>
      <c r="AC34" s="15">
        <v>2</v>
      </c>
      <c r="AD34" s="16">
        <v>1</v>
      </c>
      <c r="AE34" s="15">
        <v>1</v>
      </c>
      <c r="AF34" s="16">
        <v>2</v>
      </c>
      <c r="AG34" s="15">
        <v>2</v>
      </c>
      <c r="AH34" s="16">
        <v>2</v>
      </c>
      <c r="AI34" s="15">
        <v>2</v>
      </c>
      <c r="AJ34" s="16">
        <v>1</v>
      </c>
      <c r="AK34" s="15">
        <v>2</v>
      </c>
      <c r="AL34" s="16">
        <v>1</v>
      </c>
      <c r="AM34" s="17">
        <v>2</v>
      </c>
      <c r="AN34" s="18">
        <v>2</v>
      </c>
      <c r="AO34" s="17">
        <v>2</v>
      </c>
      <c r="AP34" s="18">
        <v>1</v>
      </c>
      <c r="AQ34" s="17">
        <v>2</v>
      </c>
      <c r="AR34" s="18">
        <v>2</v>
      </c>
      <c r="AS34" s="17">
        <v>1</v>
      </c>
      <c r="AT34" s="18">
        <v>1</v>
      </c>
      <c r="AU34" s="17">
        <v>2</v>
      </c>
      <c r="AV34" s="18">
        <v>2</v>
      </c>
      <c r="AW34" s="2">
        <f t="shared" si="2"/>
        <v>11</v>
      </c>
      <c r="AX34" s="2">
        <f t="shared" si="3"/>
        <v>18</v>
      </c>
      <c r="AY34" s="2">
        <f t="shared" si="4"/>
        <v>16</v>
      </c>
      <c r="AZ34" s="2">
        <f t="shared" si="5"/>
        <v>17</v>
      </c>
      <c r="BA34" s="2"/>
      <c r="BB34" s="2"/>
      <c r="BC34" s="2"/>
      <c r="BD34" s="2"/>
      <c r="BE34" s="2"/>
      <c r="BF34" s="2"/>
      <c r="BG34" s="2"/>
      <c r="BH34" s="2"/>
      <c r="BI34" s="2"/>
      <c r="BJ34" s="2"/>
    </row>
    <row r="35" spans="1:62" ht="15" customHeight="1">
      <c r="A35" s="80">
        <v>28</v>
      </c>
      <c r="B35" s="38" t="s">
        <v>88</v>
      </c>
      <c r="C35" s="38" t="s">
        <v>89</v>
      </c>
      <c r="D35" s="38" t="s">
        <v>42</v>
      </c>
      <c r="E35" s="49">
        <f t="shared" si="0"/>
        <v>0.8026315789473685</v>
      </c>
      <c r="F35" s="6" t="s">
        <v>30</v>
      </c>
      <c r="G35" s="29">
        <f t="shared" si="1"/>
        <v>61</v>
      </c>
      <c r="H35" s="30"/>
      <c r="I35" s="15">
        <v>1</v>
      </c>
      <c r="J35" s="16">
        <v>2</v>
      </c>
      <c r="K35" s="15">
        <v>0</v>
      </c>
      <c r="L35" s="16">
        <v>1</v>
      </c>
      <c r="M35" s="15">
        <v>2</v>
      </c>
      <c r="N35" s="16">
        <v>2</v>
      </c>
      <c r="O35" s="15">
        <v>1</v>
      </c>
      <c r="P35" s="16">
        <v>1</v>
      </c>
      <c r="Q35" s="15">
        <v>1</v>
      </c>
      <c r="R35" s="16">
        <v>2</v>
      </c>
      <c r="S35" s="17">
        <v>1</v>
      </c>
      <c r="T35" s="18">
        <v>2</v>
      </c>
      <c r="U35" s="17">
        <v>2</v>
      </c>
      <c r="V35" s="18">
        <v>2</v>
      </c>
      <c r="W35" s="17">
        <v>1</v>
      </c>
      <c r="X35" s="18">
        <v>2</v>
      </c>
      <c r="Y35" s="17">
        <v>2</v>
      </c>
      <c r="Z35" s="18">
        <v>2</v>
      </c>
      <c r="AA35" s="17">
        <v>2</v>
      </c>
      <c r="AB35" s="18">
        <v>1</v>
      </c>
      <c r="AC35" s="15">
        <v>1</v>
      </c>
      <c r="AD35" s="16">
        <v>2</v>
      </c>
      <c r="AE35" s="15">
        <v>1</v>
      </c>
      <c r="AF35" s="16">
        <v>2</v>
      </c>
      <c r="AG35" s="15">
        <v>2</v>
      </c>
      <c r="AH35" s="16">
        <v>1</v>
      </c>
      <c r="AI35" s="15">
        <v>1</v>
      </c>
      <c r="AJ35" s="16">
        <v>2</v>
      </c>
      <c r="AK35" s="15">
        <v>2</v>
      </c>
      <c r="AL35" s="16">
        <v>1</v>
      </c>
      <c r="AM35" s="17">
        <v>1</v>
      </c>
      <c r="AN35" s="18">
        <v>1</v>
      </c>
      <c r="AO35" s="17">
        <v>2</v>
      </c>
      <c r="AP35" s="18">
        <v>2</v>
      </c>
      <c r="AQ35" s="17">
        <v>2</v>
      </c>
      <c r="AR35" s="18">
        <v>2</v>
      </c>
      <c r="AS35" s="17">
        <v>2</v>
      </c>
      <c r="AT35" s="18">
        <v>2</v>
      </c>
      <c r="AU35" s="17">
        <v>1</v>
      </c>
      <c r="AV35" s="18">
        <v>1</v>
      </c>
      <c r="AW35" s="2">
        <f t="shared" si="2"/>
        <v>13</v>
      </c>
      <c r="AX35" s="2">
        <f t="shared" si="3"/>
        <v>17</v>
      </c>
      <c r="AY35" s="2">
        <f t="shared" si="4"/>
        <v>15</v>
      </c>
      <c r="AZ35" s="2">
        <f t="shared" si="5"/>
        <v>16</v>
      </c>
      <c r="BA35" s="3"/>
      <c r="BB35" s="3"/>
      <c r="BC35" s="3"/>
      <c r="BD35" s="3"/>
      <c r="BE35" s="3"/>
      <c r="BF35" s="3"/>
      <c r="BG35" s="3"/>
      <c r="BH35" s="3"/>
      <c r="BI35" s="3"/>
      <c r="BJ35" s="3"/>
    </row>
    <row r="36" spans="1:62" ht="15" customHeight="1">
      <c r="A36" s="81"/>
      <c r="B36" s="36" t="s">
        <v>18</v>
      </c>
      <c r="C36" s="36" t="s">
        <v>44</v>
      </c>
      <c r="D36" s="50" t="s">
        <v>42</v>
      </c>
      <c r="E36" s="49">
        <f t="shared" si="0"/>
        <v>0.8026315789473685</v>
      </c>
      <c r="F36" s="6" t="s">
        <v>29</v>
      </c>
      <c r="G36" s="29">
        <f t="shared" si="1"/>
        <v>61</v>
      </c>
      <c r="H36" s="30"/>
      <c r="I36" s="15">
        <v>2</v>
      </c>
      <c r="J36" s="16">
        <v>1</v>
      </c>
      <c r="K36" s="15">
        <v>0</v>
      </c>
      <c r="L36" s="16">
        <v>2</v>
      </c>
      <c r="M36" s="15">
        <v>2</v>
      </c>
      <c r="N36" s="16">
        <v>2</v>
      </c>
      <c r="O36" s="15">
        <v>2</v>
      </c>
      <c r="P36" s="16">
        <v>2</v>
      </c>
      <c r="Q36" s="15">
        <v>1</v>
      </c>
      <c r="R36" s="16">
        <v>2</v>
      </c>
      <c r="S36" s="17">
        <v>2</v>
      </c>
      <c r="T36" s="18">
        <v>2</v>
      </c>
      <c r="U36" s="17">
        <v>2</v>
      </c>
      <c r="V36" s="18">
        <v>2</v>
      </c>
      <c r="W36" s="17">
        <v>2</v>
      </c>
      <c r="X36" s="18">
        <v>2</v>
      </c>
      <c r="Y36" s="17">
        <v>2</v>
      </c>
      <c r="Z36" s="18">
        <v>1</v>
      </c>
      <c r="AA36" s="17">
        <v>1</v>
      </c>
      <c r="AB36" s="18">
        <v>1</v>
      </c>
      <c r="AC36" s="15">
        <v>1</v>
      </c>
      <c r="AD36" s="16">
        <v>2</v>
      </c>
      <c r="AE36" s="15">
        <v>1</v>
      </c>
      <c r="AF36" s="16">
        <v>2</v>
      </c>
      <c r="AG36" s="15">
        <v>2</v>
      </c>
      <c r="AH36" s="16">
        <v>1</v>
      </c>
      <c r="AI36" s="15">
        <v>1</v>
      </c>
      <c r="AJ36" s="16">
        <v>2</v>
      </c>
      <c r="AK36" s="15">
        <v>2</v>
      </c>
      <c r="AL36" s="16">
        <v>1</v>
      </c>
      <c r="AM36" s="17">
        <v>0</v>
      </c>
      <c r="AN36" s="18">
        <v>1</v>
      </c>
      <c r="AO36" s="17">
        <v>2</v>
      </c>
      <c r="AP36" s="18">
        <v>2</v>
      </c>
      <c r="AQ36" s="17">
        <v>2</v>
      </c>
      <c r="AR36" s="18">
        <v>1</v>
      </c>
      <c r="AS36" s="17">
        <v>2</v>
      </c>
      <c r="AT36" s="18">
        <v>2</v>
      </c>
      <c r="AU36" s="17">
        <v>0</v>
      </c>
      <c r="AV36" s="18">
        <v>1</v>
      </c>
      <c r="AW36" s="2">
        <f t="shared" si="2"/>
        <v>16</v>
      </c>
      <c r="AX36" s="2">
        <f t="shared" si="3"/>
        <v>17</v>
      </c>
      <c r="AY36" s="2">
        <f t="shared" si="4"/>
        <v>15</v>
      </c>
      <c r="AZ36" s="2">
        <f t="shared" si="5"/>
        <v>13</v>
      </c>
      <c r="BA36" s="2"/>
      <c r="BB36" s="2"/>
      <c r="BC36" s="2"/>
      <c r="BD36" s="2"/>
      <c r="BE36" s="2"/>
      <c r="BF36" s="2"/>
      <c r="BG36" s="2"/>
      <c r="BH36" s="2"/>
      <c r="BI36" s="2"/>
      <c r="BJ36" s="2"/>
    </row>
    <row r="37" spans="1:62" ht="15" customHeight="1">
      <c r="A37" s="80">
        <v>30</v>
      </c>
      <c r="B37" s="39" t="s">
        <v>15</v>
      </c>
      <c r="C37" s="39" t="s">
        <v>100</v>
      </c>
      <c r="D37" s="39" t="s">
        <v>42</v>
      </c>
      <c r="E37" s="49">
        <f t="shared" si="0"/>
        <v>0.7763157894736842</v>
      </c>
      <c r="F37" s="6"/>
      <c r="G37" s="29">
        <f t="shared" si="1"/>
        <v>59</v>
      </c>
      <c r="H37" s="30"/>
      <c r="I37" s="15">
        <v>2</v>
      </c>
      <c r="J37" s="16">
        <v>1</v>
      </c>
      <c r="K37" s="15">
        <v>1</v>
      </c>
      <c r="L37" s="16">
        <v>2</v>
      </c>
      <c r="M37" s="15">
        <v>2</v>
      </c>
      <c r="N37" s="16">
        <v>1</v>
      </c>
      <c r="O37" s="15">
        <v>2</v>
      </c>
      <c r="P37" s="16">
        <v>2</v>
      </c>
      <c r="Q37" s="15">
        <v>1</v>
      </c>
      <c r="R37" s="16">
        <v>2</v>
      </c>
      <c r="S37" s="17">
        <v>1</v>
      </c>
      <c r="T37" s="18">
        <v>2</v>
      </c>
      <c r="U37" s="17">
        <v>2</v>
      </c>
      <c r="V37" s="18">
        <v>2</v>
      </c>
      <c r="W37" s="17">
        <v>2</v>
      </c>
      <c r="X37" s="18">
        <v>2</v>
      </c>
      <c r="Y37" s="17">
        <v>2</v>
      </c>
      <c r="Z37" s="18">
        <v>2</v>
      </c>
      <c r="AA37" s="17">
        <v>1</v>
      </c>
      <c r="AB37" s="18">
        <v>1</v>
      </c>
      <c r="AC37" s="15">
        <v>1</v>
      </c>
      <c r="AD37" s="16">
        <v>2</v>
      </c>
      <c r="AE37" s="15">
        <v>1</v>
      </c>
      <c r="AF37" s="16">
        <v>2</v>
      </c>
      <c r="AG37" s="15">
        <v>1</v>
      </c>
      <c r="AH37" s="16">
        <v>2</v>
      </c>
      <c r="AI37" s="15">
        <v>1</v>
      </c>
      <c r="AJ37" s="16">
        <v>1</v>
      </c>
      <c r="AK37" s="15">
        <v>1</v>
      </c>
      <c r="AL37" s="16">
        <v>1</v>
      </c>
      <c r="AM37" s="17">
        <v>1</v>
      </c>
      <c r="AN37" s="18">
        <v>1</v>
      </c>
      <c r="AO37" s="17">
        <v>1</v>
      </c>
      <c r="AP37" s="18">
        <v>2</v>
      </c>
      <c r="AQ37" s="17">
        <v>1</v>
      </c>
      <c r="AR37" s="18">
        <v>1</v>
      </c>
      <c r="AS37" s="17">
        <v>2</v>
      </c>
      <c r="AT37" s="18">
        <v>1</v>
      </c>
      <c r="AU37" s="17">
        <v>2</v>
      </c>
      <c r="AV37" s="18">
        <v>1</v>
      </c>
      <c r="AW37" s="2">
        <f t="shared" si="2"/>
        <v>16</v>
      </c>
      <c r="AX37" s="2">
        <f t="shared" si="3"/>
        <v>17</v>
      </c>
      <c r="AY37" s="2">
        <f t="shared" si="4"/>
        <v>13</v>
      </c>
      <c r="AZ37" s="2">
        <f t="shared" si="5"/>
        <v>13</v>
      </c>
      <c r="BA37" s="2"/>
      <c r="BB37" s="2"/>
      <c r="BC37" s="2"/>
      <c r="BD37" s="2"/>
      <c r="BE37" s="2"/>
      <c r="BF37" s="2"/>
      <c r="BG37" s="2"/>
      <c r="BH37" s="2"/>
      <c r="BI37" s="2"/>
      <c r="BJ37" s="2"/>
    </row>
    <row r="38" spans="1:62" ht="15" customHeight="1">
      <c r="A38" s="81"/>
      <c r="B38" s="38" t="s">
        <v>112</v>
      </c>
      <c r="C38" s="38" t="s">
        <v>50</v>
      </c>
      <c r="D38" s="38" t="s">
        <v>42</v>
      </c>
      <c r="E38" s="49">
        <f t="shared" si="0"/>
        <v>0.7763157894736842</v>
      </c>
      <c r="F38" s="6"/>
      <c r="G38" s="29">
        <f t="shared" si="1"/>
        <v>59</v>
      </c>
      <c r="H38" s="30"/>
      <c r="I38" s="15">
        <v>1</v>
      </c>
      <c r="J38" s="16">
        <v>1</v>
      </c>
      <c r="K38" s="15">
        <v>2</v>
      </c>
      <c r="L38" s="16">
        <v>2</v>
      </c>
      <c r="M38" s="15">
        <v>1</v>
      </c>
      <c r="N38" s="16">
        <v>1</v>
      </c>
      <c r="O38" s="15">
        <v>1</v>
      </c>
      <c r="P38" s="16">
        <v>1</v>
      </c>
      <c r="Q38" s="15">
        <v>1</v>
      </c>
      <c r="R38" s="16">
        <v>1</v>
      </c>
      <c r="S38" s="17">
        <v>2</v>
      </c>
      <c r="T38" s="18">
        <v>2</v>
      </c>
      <c r="U38" s="17">
        <v>2</v>
      </c>
      <c r="V38" s="18">
        <v>1</v>
      </c>
      <c r="W38" s="17">
        <v>2</v>
      </c>
      <c r="X38" s="18">
        <v>2</v>
      </c>
      <c r="Y38" s="17">
        <v>1</v>
      </c>
      <c r="Z38" s="18">
        <v>1</v>
      </c>
      <c r="AA38" s="17">
        <v>2</v>
      </c>
      <c r="AB38" s="18">
        <v>2</v>
      </c>
      <c r="AC38" s="15">
        <v>1</v>
      </c>
      <c r="AD38" s="16">
        <v>2</v>
      </c>
      <c r="AE38" s="15">
        <v>2</v>
      </c>
      <c r="AF38" s="16">
        <v>2</v>
      </c>
      <c r="AG38" s="15">
        <v>2</v>
      </c>
      <c r="AH38" s="16">
        <v>1</v>
      </c>
      <c r="AI38" s="15">
        <v>2</v>
      </c>
      <c r="AJ38" s="16">
        <v>1</v>
      </c>
      <c r="AK38" s="15">
        <v>1</v>
      </c>
      <c r="AL38" s="16">
        <v>2</v>
      </c>
      <c r="AM38" s="17">
        <v>1</v>
      </c>
      <c r="AN38" s="18">
        <v>0</v>
      </c>
      <c r="AO38" s="17">
        <v>2</v>
      </c>
      <c r="AP38" s="18">
        <v>1</v>
      </c>
      <c r="AQ38" s="17">
        <v>2</v>
      </c>
      <c r="AR38" s="18">
        <v>1</v>
      </c>
      <c r="AS38" s="17">
        <v>2</v>
      </c>
      <c r="AT38" s="18">
        <v>2</v>
      </c>
      <c r="AU38" s="17">
        <v>1</v>
      </c>
      <c r="AV38" s="18">
        <v>2</v>
      </c>
      <c r="AW38" s="2">
        <f t="shared" si="2"/>
        <v>12</v>
      </c>
      <c r="AX38" s="2">
        <f t="shared" si="3"/>
        <v>17</v>
      </c>
      <c r="AY38" s="2">
        <f t="shared" si="4"/>
        <v>16</v>
      </c>
      <c r="AZ38" s="2">
        <f t="shared" si="5"/>
        <v>14</v>
      </c>
      <c r="BA38" s="2"/>
      <c r="BB38" s="2"/>
      <c r="BC38" s="2"/>
      <c r="BD38" s="2"/>
      <c r="BE38" s="2"/>
      <c r="BF38" s="2"/>
      <c r="BG38" s="2"/>
      <c r="BH38" s="2"/>
      <c r="BI38" s="2"/>
      <c r="BJ38" s="2"/>
    </row>
    <row r="39" spans="1:62" ht="15" customHeight="1">
      <c r="A39" s="80">
        <v>32</v>
      </c>
      <c r="B39" s="38" t="s">
        <v>82</v>
      </c>
      <c r="C39" s="38" t="s">
        <v>83</v>
      </c>
      <c r="D39" s="38" t="s">
        <v>43</v>
      </c>
      <c r="E39" s="49">
        <f t="shared" si="0"/>
        <v>0.7631578947368421</v>
      </c>
      <c r="F39" s="6"/>
      <c r="G39" s="29">
        <f t="shared" si="1"/>
        <v>58</v>
      </c>
      <c r="H39" s="30"/>
      <c r="I39" s="15">
        <v>1</v>
      </c>
      <c r="J39" s="16">
        <v>1</v>
      </c>
      <c r="K39" s="15">
        <v>1</v>
      </c>
      <c r="L39" s="16">
        <v>1</v>
      </c>
      <c r="M39" s="15">
        <v>1</v>
      </c>
      <c r="N39" s="16">
        <v>2</v>
      </c>
      <c r="O39" s="15">
        <v>1</v>
      </c>
      <c r="P39" s="16">
        <v>2</v>
      </c>
      <c r="Q39" s="15">
        <v>2</v>
      </c>
      <c r="R39" s="16">
        <v>2</v>
      </c>
      <c r="S39" s="17">
        <v>2</v>
      </c>
      <c r="T39" s="18">
        <v>2</v>
      </c>
      <c r="U39" s="17">
        <v>1</v>
      </c>
      <c r="V39" s="18">
        <v>1</v>
      </c>
      <c r="W39" s="17">
        <v>1</v>
      </c>
      <c r="X39" s="18">
        <v>2</v>
      </c>
      <c r="Y39" s="17">
        <v>2</v>
      </c>
      <c r="Z39" s="18">
        <v>1</v>
      </c>
      <c r="AA39" s="17">
        <v>2</v>
      </c>
      <c r="AB39" s="18">
        <v>2</v>
      </c>
      <c r="AC39" s="15">
        <v>1</v>
      </c>
      <c r="AD39" s="16">
        <v>1</v>
      </c>
      <c r="AE39" s="15">
        <v>0</v>
      </c>
      <c r="AF39" s="16">
        <v>2</v>
      </c>
      <c r="AG39" s="15">
        <v>1</v>
      </c>
      <c r="AH39" s="16">
        <v>1</v>
      </c>
      <c r="AI39" s="15">
        <v>2</v>
      </c>
      <c r="AJ39" s="16">
        <v>2</v>
      </c>
      <c r="AK39" s="15">
        <v>2</v>
      </c>
      <c r="AL39" s="16">
        <v>2</v>
      </c>
      <c r="AM39" s="17">
        <v>0</v>
      </c>
      <c r="AN39" s="18">
        <v>1</v>
      </c>
      <c r="AO39" s="17">
        <v>2</v>
      </c>
      <c r="AP39" s="18">
        <v>1</v>
      </c>
      <c r="AQ39" s="17">
        <v>2</v>
      </c>
      <c r="AR39" s="18">
        <v>2</v>
      </c>
      <c r="AS39" s="17">
        <v>1</v>
      </c>
      <c r="AT39" s="18">
        <v>2</v>
      </c>
      <c r="AU39" s="17">
        <v>2</v>
      </c>
      <c r="AV39" s="18">
        <v>1</v>
      </c>
      <c r="AW39" s="2">
        <f t="shared" si="2"/>
        <v>14</v>
      </c>
      <c r="AX39" s="2">
        <f t="shared" si="3"/>
        <v>16</v>
      </c>
      <c r="AY39" s="2">
        <f t="shared" si="4"/>
        <v>14</v>
      </c>
      <c r="AZ39" s="2">
        <f t="shared" si="5"/>
        <v>14</v>
      </c>
      <c r="BA39" s="2"/>
      <c r="BB39" s="2"/>
      <c r="BC39" s="2"/>
      <c r="BD39" s="2"/>
      <c r="BE39" s="2"/>
      <c r="BF39" s="2"/>
      <c r="BG39" s="2"/>
      <c r="BH39" s="2"/>
      <c r="BI39" s="2"/>
      <c r="BJ39" s="2"/>
    </row>
    <row r="40" spans="1:62" ht="26.25">
      <c r="A40" s="81"/>
      <c r="B40" s="38" t="s">
        <v>26</v>
      </c>
      <c r="C40" s="38" t="s">
        <v>94</v>
      </c>
      <c r="D40" s="38" t="s">
        <v>42</v>
      </c>
      <c r="E40" s="49">
        <f t="shared" si="0"/>
        <v>0.7631578947368421</v>
      </c>
      <c r="F40" s="6" t="s">
        <v>114</v>
      </c>
      <c r="G40" s="29">
        <f t="shared" si="1"/>
        <v>58</v>
      </c>
      <c r="H40" s="30"/>
      <c r="I40" s="15">
        <v>2</v>
      </c>
      <c r="J40" s="16">
        <v>1</v>
      </c>
      <c r="K40" s="15">
        <v>1</v>
      </c>
      <c r="L40" s="16">
        <v>1</v>
      </c>
      <c r="M40" s="15">
        <v>2</v>
      </c>
      <c r="N40" s="16">
        <v>2</v>
      </c>
      <c r="O40" s="15">
        <v>1</v>
      </c>
      <c r="P40" s="16">
        <v>1</v>
      </c>
      <c r="Q40" s="15">
        <v>1</v>
      </c>
      <c r="R40" s="16">
        <v>2</v>
      </c>
      <c r="S40" s="17">
        <v>2</v>
      </c>
      <c r="T40" s="18">
        <v>1</v>
      </c>
      <c r="U40" s="17">
        <v>2</v>
      </c>
      <c r="V40" s="18">
        <v>2</v>
      </c>
      <c r="W40" s="17">
        <v>2</v>
      </c>
      <c r="X40" s="18">
        <v>2</v>
      </c>
      <c r="Y40" s="17">
        <v>1</v>
      </c>
      <c r="Z40" s="18">
        <v>1</v>
      </c>
      <c r="AA40" s="17">
        <v>2</v>
      </c>
      <c r="AB40" s="18">
        <v>2</v>
      </c>
      <c r="AC40" s="15">
        <v>1</v>
      </c>
      <c r="AD40" s="16">
        <v>2</v>
      </c>
      <c r="AE40" s="15">
        <v>1</v>
      </c>
      <c r="AF40" s="16">
        <v>2</v>
      </c>
      <c r="AG40" s="15">
        <v>2</v>
      </c>
      <c r="AH40" s="16">
        <v>1</v>
      </c>
      <c r="AI40" s="15">
        <v>1</v>
      </c>
      <c r="AJ40" s="16">
        <v>1</v>
      </c>
      <c r="AK40" s="15">
        <v>2</v>
      </c>
      <c r="AL40" s="16">
        <v>2</v>
      </c>
      <c r="AM40" s="17">
        <v>1</v>
      </c>
      <c r="AN40" s="18">
        <v>1</v>
      </c>
      <c r="AO40" s="17">
        <v>2</v>
      </c>
      <c r="AP40" s="18">
        <v>2</v>
      </c>
      <c r="AQ40" s="17">
        <v>2</v>
      </c>
      <c r="AR40" s="18">
        <v>1</v>
      </c>
      <c r="AS40" s="17">
        <v>1</v>
      </c>
      <c r="AT40" s="18">
        <v>1</v>
      </c>
      <c r="AU40" s="17">
        <v>1</v>
      </c>
      <c r="AV40" s="18">
        <v>0</v>
      </c>
      <c r="AW40" s="2">
        <f t="shared" si="2"/>
        <v>14</v>
      </c>
      <c r="AX40" s="2">
        <f t="shared" si="3"/>
        <v>17</v>
      </c>
      <c r="AY40" s="2">
        <f t="shared" si="4"/>
        <v>15</v>
      </c>
      <c r="AZ40" s="2">
        <f t="shared" si="5"/>
        <v>12</v>
      </c>
      <c r="BA40" s="2"/>
      <c r="BB40" s="2"/>
      <c r="BC40" s="2"/>
      <c r="BD40" s="2"/>
      <c r="BE40" s="2"/>
      <c r="BF40" s="2"/>
      <c r="BG40" s="2"/>
      <c r="BH40" s="2"/>
      <c r="BI40" s="2"/>
      <c r="BJ40" s="2"/>
    </row>
    <row r="41" spans="1:62" ht="15" customHeight="1">
      <c r="A41" s="44">
        <v>34</v>
      </c>
      <c r="B41" s="36" t="s">
        <v>104</v>
      </c>
      <c r="C41" s="36" t="s">
        <v>105</v>
      </c>
      <c r="D41" s="36" t="s">
        <v>42</v>
      </c>
      <c r="E41" s="49">
        <f t="shared" si="0"/>
        <v>0.7368421052631579</v>
      </c>
      <c r="F41" s="6"/>
      <c r="G41" s="29">
        <f t="shared" si="1"/>
        <v>56</v>
      </c>
      <c r="H41" s="30"/>
      <c r="I41" s="15">
        <v>1</v>
      </c>
      <c r="J41" s="16">
        <v>1</v>
      </c>
      <c r="K41" s="15">
        <v>1</v>
      </c>
      <c r="L41" s="16">
        <v>1</v>
      </c>
      <c r="M41" s="15">
        <v>1</v>
      </c>
      <c r="N41" s="16">
        <v>2</v>
      </c>
      <c r="O41" s="15">
        <v>1</v>
      </c>
      <c r="P41" s="16">
        <v>2</v>
      </c>
      <c r="Q41" s="15">
        <v>1</v>
      </c>
      <c r="R41" s="16">
        <v>2</v>
      </c>
      <c r="S41" s="17">
        <v>1</v>
      </c>
      <c r="T41" s="18">
        <v>1</v>
      </c>
      <c r="U41" s="17">
        <v>2</v>
      </c>
      <c r="V41" s="18">
        <v>1</v>
      </c>
      <c r="W41" s="17">
        <v>2</v>
      </c>
      <c r="X41" s="18">
        <v>1</v>
      </c>
      <c r="Y41" s="17">
        <v>1</v>
      </c>
      <c r="Z41" s="18">
        <v>1</v>
      </c>
      <c r="AA41" s="17">
        <v>1</v>
      </c>
      <c r="AB41" s="18">
        <v>2</v>
      </c>
      <c r="AC41" s="15">
        <v>2</v>
      </c>
      <c r="AD41" s="16">
        <v>1</v>
      </c>
      <c r="AE41" s="15">
        <v>2</v>
      </c>
      <c r="AF41" s="16">
        <v>2</v>
      </c>
      <c r="AG41" s="15">
        <v>1</v>
      </c>
      <c r="AH41" s="16">
        <v>1</v>
      </c>
      <c r="AI41" s="15">
        <v>2</v>
      </c>
      <c r="AJ41" s="16">
        <v>2</v>
      </c>
      <c r="AK41" s="15">
        <v>1</v>
      </c>
      <c r="AL41" s="16">
        <v>2</v>
      </c>
      <c r="AM41" s="17">
        <v>0</v>
      </c>
      <c r="AN41" s="18">
        <v>2</v>
      </c>
      <c r="AO41" s="17">
        <v>1</v>
      </c>
      <c r="AP41" s="18">
        <v>1</v>
      </c>
      <c r="AQ41" s="17">
        <v>1</v>
      </c>
      <c r="AR41" s="18">
        <v>2</v>
      </c>
      <c r="AS41" s="17">
        <v>1</v>
      </c>
      <c r="AT41" s="18">
        <v>2</v>
      </c>
      <c r="AU41" s="17">
        <v>2</v>
      </c>
      <c r="AV41" s="18">
        <v>2</v>
      </c>
      <c r="AW41" s="2">
        <f t="shared" si="2"/>
        <v>13</v>
      </c>
      <c r="AX41" s="2">
        <f t="shared" si="3"/>
        <v>13</v>
      </c>
      <c r="AY41" s="2">
        <f t="shared" si="4"/>
        <v>16</v>
      </c>
      <c r="AZ41" s="2">
        <f t="shared" si="5"/>
        <v>14</v>
      </c>
      <c r="BA41" s="2"/>
      <c r="BB41" s="2"/>
      <c r="BC41" s="2"/>
      <c r="BD41" s="2"/>
      <c r="BE41" s="2"/>
      <c r="BF41" s="2"/>
      <c r="BG41" s="2"/>
      <c r="BH41" s="2"/>
      <c r="BI41" s="2"/>
      <c r="BJ41" s="2"/>
    </row>
    <row r="42" spans="1:62" ht="15" customHeight="1">
      <c r="A42" s="44">
        <v>35</v>
      </c>
      <c r="B42" s="38" t="s">
        <v>72</v>
      </c>
      <c r="C42" s="38" t="s">
        <v>81</v>
      </c>
      <c r="D42" s="38" t="s">
        <v>42</v>
      </c>
      <c r="E42" s="49">
        <f t="shared" si="0"/>
        <v>0.7236842105263158</v>
      </c>
      <c r="F42" s="6"/>
      <c r="G42" s="29">
        <f t="shared" si="1"/>
        <v>55</v>
      </c>
      <c r="H42" s="30"/>
      <c r="I42" s="15">
        <v>1</v>
      </c>
      <c r="J42" s="16">
        <v>1</v>
      </c>
      <c r="K42" s="15">
        <v>1</v>
      </c>
      <c r="L42" s="16">
        <v>1</v>
      </c>
      <c r="M42" s="15">
        <v>1</v>
      </c>
      <c r="N42" s="16">
        <v>1</v>
      </c>
      <c r="O42" s="15">
        <v>1</v>
      </c>
      <c r="P42" s="16">
        <v>1</v>
      </c>
      <c r="Q42" s="15">
        <v>2</v>
      </c>
      <c r="R42" s="16">
        <v>2</v>
      </c>
      <c r="S42" s="17">
        <v>1</v>
      </c>
      <c r="T42" s="18">
        <v>1</v>
      </c>
      <c r="U42" s="17">
        <v>2</v>
      </c>
      <c r="V42" s="18">
        <v>2</v>
      </c>
      <c r="W42" s="17">
        <v>2</v>
      </c>
      <c r="X42" s="18">
        <v>1</v>
      </c>
      <c r="Y42" s="17">
        <v>0</v>
      </c>
      <c r="Z42" s="18">
        <v>1</v>
      </c>
      <c r="AA42" s="17">
        <v>2</v>
      </c>
      <c r="AB42" s="18">
        <v>2</v>
      </c>
      <c r="AC42" s="15">
        <v>2</v>
      </c>
      <c r="AD42" s="16">
        <v>1</v>
      </c>
      <c r="AE42" s="15">
        <v>1</v>
      </c>
      <c r="AF42" s="16">
        <v>2</v>
      </c>
      <c r="AG42" s="15">
        <v>2</v>
      </c>
      <c r="AH42" s="16">
        <v>1</v>
      </c>
      <c r="AI42" s="15">
        <v>2</v>
      </c>
      <c r="AJ42" s="16">
        <v>2</v>
      </c>
      <c r="AK42" s="15">
        <v>2</v>
      </c>
      <c r="AL42" s="16">
        <v>1</v>
      </c>
      <c r="AM42" s="17">
        <v>2</v>
      </c>
      <c r="AN42" s="18">
        <v>1</v>
      </c>
      <c r="AO42" s="17">
        <v>2</v>
      </c>
      <c r="AP42" s="18">
        <v>1</v>
      </c>
      <c r="AQ42" s="17">
        <v>1</v>
      </c>
      <c r="AR42" s="18">
        <v>2</v>
      </c>
      <c r="AS42" s="17">
        <v>1</v>
      </c>
      <c r="AT42" s="18">
        <v>1</v>
      </c>
      <c r="AU42" s="17">
        <v>1</v>
      </c>
      <c r="AV42" s="18">
        <v>1</v>
      </c>
      <c r="AW42" s="2">
        <f t="shared" si="2"/>
        <v>12</v>
      </c>
      <c r="AX42" s="2">
        <f t="shared" si="3"/>
        <v>14</v>
      </c>
      <c r="AY42" s="2">
        <f t="shared" si="4"/>
        <v>16</v>
      </c>
      <c r="AZ42" s="2">
        <f t="shared" si="5"/>
        <v>13</v>
      </c>
      <c r="BA42" s="2"/>
      <c r="BB42" s="2"/>
      <c r="BC42" s="2"/>
      <c r="BD42" s="2"/>
      <c r="BE42" s="2"/>
      <c r="BF42" s="2"/>
      <c r="BG42" s="2"/>
      <c r="BH42" s="2"/>
      <c r="BI42" s="2"/>
      <c r="BJ42" s="2"/>
    </row>
    <row r="43" spans="1:62" ht="15" customHeight="1">
      <c r="A43" s="44">
        <v>36</v>
      </c>
      <c r="B43" s="38" t="s">
        <v>20</v>
      </c>
      <c r="C43" s="38" t="s">
        <v>44</v>
      </c>
      <c r="D43" s="38" t="s">
        <v>42</v>
      </c>
      <c r="E43" s="49">
        <f t="shared" si="0"/>
        <v>0.6973684210526315</v>
      </c>
      <c r="F43" s="6"/>
      <c r="G43" s="29">
        <f t="shared" si="1"/>
        <v>53</v>
      </c>
      <c r="H43" s="30"/>
      <c r="I43" s="15">
        <v>1</v>
      </c>
      <c r="J43" s="16">
        <v>1</v>
      </c>
      <c r="K43" s="15">
        <v>1</v>
      </c>
      <c r="L43" s="16">
        <v>2</v>
      </c>
      <c r="M43" s="15">
        <v>1</v>
      </c>
      <c r="N43" s="16">
        <v>1</v>
      </c>
      <c r="O43" s="15">
        <v>1</v>
      </c>
      <c r="P43" s="16">
        <v>1</v>
      </c>
      <c r="Q43" s="15">
        <v>1</v>
      </c>
      <c r="R43" s="16">
        <v>1</v>
      </c>
      <c r="S43" s="17">
        <v>1</v>
      </c>
      <c r="T43" s="18">
        <v>1</v>
      </c>
      <c r="U43" s="17">
        <v>1</v>
      </c>
      <c r="V43" s="18">
        <v>1</v>
      </c>
      <c r="W43" s="17">
        <v>1</v>
      </c>
      <c r="X43" s="18">
        <v>2</v>
      </c>
      <c r="Y43" s="17">
        <v>2</v>
      </c>
      <c r="Z43" s="18">
        <v>1</v>
      </c>
      <c r="AA43" s="17">
        <v>1</v>
      </c>
      <c r="AB43" s="18">
        <v>1</v>
      </c>
      <c r="AC43" s="15">
        <v>2</v>
      </c>
      <c r="AD43" s="16">
        <v>1</v>
      </c>
      <c r="AE43" s="15">
        <v>1</v>
      </c>
      <c r="AF43" s="16">
        <v>2</v>
      </c>
      <c r="AG43" s="15">
        <v>1</v>
      </c>
      <c r="AH43" s="16">
        <v>1</v>
      </c>
      <c r="AI43" s="15">
        <v>1</v>
      </c>
      <c r="AJ43" s="16">
        <v>1</v>
      </c>
      <c r="AK43" s="15">
        <v>2</v>
      </c>
      <c r="AL43" s="16">
        <v>2</v>
      </c>
      <c r="AM43" s="17">
        <v>2</v>
      </c>
      <c r="AN43" s="18">
        <v>2</v>
      </c>
      <c r="AO43" s="17">
        <v>1</v>
      </c>
      <c r="AP43" s="18">
        <v>2</v>
      </c>
      <c r="AQ43" s="17">
        <v>2</v>
      </c>
      <c r="AR43" s="18">
        <v>1</v>
      </c>
      <c r="AS43" s="17">
        <v>1</v>
      </c>
      <c r="AT43" s="18">
        <v>1</v>
      </c>
      <c r="AU43" s="17">
        <v>2</v>
      </c>
      <c r="AV43" s="18">
        <v>2</v>
      </c>
      <c r="AW43" s="2">
        <f t="shared" si="2"/>
        <v>11</v>
      </c>
      <c r="AX43" s="2">
        <f t="shared" si="3"/>
        <v>12</v>
      </c>
      <c r="AY43" s="2">
        <f t="shared" si="4"/>
        <v>14</v>
      </c>
      <c r="AZ43" s="2">
        <f t="shared" si="5"/>
        <v>16</v>
      </c>
      <c r="BA43" s="2"/>
      <c r="BB43" s="2"/>
      <c r="BC43" s="2"/>
      <c r="BD43" s="2"/>
      <c r="BE43" s="2"/>
      <c r="BF43" s="2"/>
      <c r="BG43" s="2"/>
      <c r="BH43" s="2"/>
      <c r="BI43" s="2"/>
      <c r="BJ43" s="2"/>
    </row>
    <row r="44" spans="1:62" ht="15" customHeight="1">
      <c r="A44" s="41"/>
      <c r="B44" s="2"/>
      <c r="C44" s="2"/>
      <c r="D44" s="2"/>
      <c r="E44" s="4"/>
      <c r="F44" s="31" t="s">
        <v>9</v>
      </c>
      <c r="G44" s="64">
        <f>MAX(G8:G43)</f>
        <v>76</v>
      </c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3"/>
      <c r="BB44" s="3"/>
      <c r="BC44" s="3"/>
      <c r="BD44" s="3"/>
      <c r="BE44" s="3"/>
      <c r="BF44" s="3"/>
      <c r="BG44" s="3"/>
      <c r="BH44" s="3"/>
      <c r="BI44" s="3"/>
      <c r="BJ44" s="3"/>
    </row>
    <row r="45" spans="1:62" ht="15" customHeight="1">
      <c r="A45" s="41"/>
      <c r="B45" s="3"/>
      <c r="C45" s="3"/>
      <c r="D45" s="3"/>
      <c r="E45" s="4"/>
      <c r="F45" s="3"/>
      <c r="H45" s="2"/>
      <c r="AW45" s="2"/>
      <c r="AX45" s="2"/>
      <c r="AY45" s="2"/>
      <c r="AZ45" s="2"/>
      <c r="BA45" s="3"/>
      <c r="BB45" s="3"/>
      <c r="BC45" s="3"/>
      <c r="BD45" s="3"/>
      <c r="BE45" s="3"/>
      <c r="BF45" s="3"/>
      <c r="BG45" s="3"/>
      <c r="BH45" s="3"/>
      <c r="BI45" s="3"/>
      <c r="BJ45" s="3"/>
    </row>
    <row r="46" spans="1:62" ht="15" customHeight="1">
      <c r="A46" s="41"/>
      <c r="B46" s="2"/>
      <c r="C46" s="2"/>
      <c r="D46" s="2"/>
      <c r="E46" s="4"/>
      <c r="F46" s="3"/>
      <c r="G46" s="2"/>
      <c r="H46" s="2"/>
      <c r="AW46" s="2"/>
      <c r="AX46" s="2"/>
      <c r="AY46" s="2"/>
      <c r="AZ46" s="2"/>
      <c r="BA46" s="3"/>
      <c r="BB46" s="3"/>
      <c r="BC46" s="3"/>
      <c r="BD46" s="3"/>
      <c r="BE46" s="3"/>
      <c r="BF46" s="3"/>
      <c r="BG46" s="3"/>
      <c r="BH46" s="3"/>
      <c r="BI46" s="3"/>
      <c r="BJ46" s="3"/>
    </row>
    <row r="47" spans="1:62" ht="15" customHeight="1">
      <c r="A47" s="41"/>
      <c r="B47" s="2"/>
      <c r="C47" s="2"/>
      <c r="D47" s="2"/>
      <c r="E47" s="4"/>
      <c r="F47" s="3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3"/>
      <c r="BB47" s="3"/>
      <c r="BC47" s="3"/>
      <c r="BD47" s="3"/>
      <c r="BE47" s="3"/>
      <c r="BF47" s="3"/>
      <c r="BG47" s="3"/>
      <c r="BH47" s="3"/>
      <c r="BI47" s="3"/>
      <c r="BJ47" s="3"/>
    </row>
    <row r="48" spans="1:62" ht="15" customHeight="1">
      <c r="A48" s="41"/>
      <c r="B48" s="2"/>
      <c r="C48" s="2"/>
      <c r="D48" s="2"/>
      <c r="E48" s="4"/>
      <c r="F48" s="3"/>
      <c r="G48" s="35" t="s">
        <v>23</v>
      </c>
      <c r="H48" s="2"/>
      <c r="I48" s="32">
        <f aca="true" t="shared" si="6" ref="I48:AV48">COUNTIF(I9:I43,2)/(COUNTIF(I9:I43,2)+COUNTIF(I9:I43,1)+COUNTIF(I9:I43,0))*100</f>
        <v>51.42857142857142</v>
      </c>
      <c r="J48" s="32">
        <f t="shared" si="6"/>
        <v>54.285714285714285</v>
      </c>
      <c r="K48" s="32">
        <f t="shared" si="6"/>
        <v>31.428571428571427</v>
      </c>
      <c r="L48" s="32">
        <f t="shared" si="6"/>
        <v>42.857142857142854</v>
      </c>
      <c r="M48" s="32">
        <f t="shared" si="6"/>
        <v>54.285714285714285</v>
      </c>
      <c r="N48" s="32">
        <f t="shared" si="6"/>
        <v>74.28571428571429</v>
      </c>
      <c r="O48" s="32">
        <f t="shared" si="6"/>
        <v>37.142857142857146</v>
      </c>
      <c r="P48" s="32">
        <f t="shared" si="6"/>
        <v>80</v>
      </c>
      <c r="Q48" s="32">
        <f t="shared" si="6"/>
        <v>60</v>
      </c>
      <c r="R48" s="32">
        <f t="shared" si="6"/>
        <v>74.28571428571429</v>
      </c>
      <c r="S48" s="32">
        <f t="shared" si="6"/>
        <v>74.28571428571429</v>
      </c>
      <c r="T48" s="32">
        <f t="shared" si="6"/>
        <v>60</v>
      </c>
      <c r="U48" s="32">
        <f t="shared" si="6"/>
        <v>85.71428571428571</v>
      </c>
      <c r="V48" s="32">
        <f t="shared" si="6"/>
        <v>71.42857142857143</v>
      </c>
      <c r="W48" s="32">
        <f t="shared" si="6"/>
        <v>77.14285714285715</v>
      </c>
      <c r="X48" s="32">
        <f t="shared" si="6"/>
        <v>85.71428571428571</v>
      </c>
      <c r="Y48" s="32">
        <f t="shared" si="6"/>
        <v>80</v>
      </c>
      <c r="Z48" s="32">
        <f t="shared" si="6"/>
        <v>48.57142857142857</v>
      </c>
      <c r="AA48" s="32">
        <f t="shared" si="6"/>
        <v>77.14285714285715</v>
      </c>
      <c r="AB48" s="32">
        <f t="shared" si="6"/>
        <v>85.71428571428571</v>
      </c>
      <c r="AC48" s="32">
        <f t="shared" si="6"/>
        <v>54.285714285714285</v>
      </c>
      <c r="AD48" s="32">
        <f t="shared" si="6"/>
        <v>65.71428571428571</v>
      </c>
      <c r="AE48" s="32">
        <f t="shared" si="6"/>
        <v>54.285714285714285</v>
      </c>
      <c r="AF48" s="32">
        <f t="shared" si="6"/>
        <v>100</v>
      </c>
      <c r="AG48" s="32">
        <f t="shared" si="6"/>
        <v>65.71428571428571</v>
      </c>
      <c r="AH48" s="32">
        <f t="shared" si="6"/>
        <v>45.714285714285715</v>
      </c>
      <c r="AI48" s="32">
        <f t="shared" si="6"/>
        <v>74.28571428571429</v>
      </c>
      <c r="AJ48" s="32">
        <f t="shared" si="6"/>
        <v>71.42857142857143</v>
      </c>
      <c r="AK48" s="32">
        <f t="shared" si="6"/>
        <v>91.42857142857143</v>
      </c>
      <c r="AL48" s="32">
        <f t="shared" si="6"/>
        <v>74.28571428571429</v>
      </c>
      <c r="AM48" s="32">
        <f t="shared" si="6"/>
        <v>45.714285714285715</v>
      </c>
      <c r="AN48" s="32">
        <f t="shared" si="6"/>
        <v>40</v>
      </c>
      <c r="AO48" s="32">
        <f t="shared" si="6"/>
        <v>74.28571428571429</v>
      </c>
      <c r="AP48" s="32">
        <f t="shared" si="6"/>
        <v>65.71428571428571</v>
      </c>
      <c r="AQ48" s="32">
        <f t="shared" si="6"/>
        <v>68.57142857142857</v>
      </c>
      <c r="AR48" s="32">
        <f t="shared" si="6"/>
        <v>71.42857142857143</v>
      </c>
      <c r="AS48" s="32">
        <f t="shared" si="6"/>
        <v>74.28571428571429</v>
      </c>
      <c r="AT48" s="32">
        <f t="shared" si="6"/>
        <v>82.85714285714286</v>
      </c>
      <c r="AU48" s="32">
        <f t="shared" si="6"/>
        <v>74.28571428571429</v>
      </c>
      <c r="AV48" s="32">
        <f t="shared" si="6"/>
        <v>62.857142857142854</v>
      </c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</row>
    <row r="49" spans="1:62" ht="15" customHeight="1">
      <c r="A49" s="41"/>
      <c r="B49" s="2"/>
      <c r="C49" s="2"/>
      <c r="D49" s="2"/>
      <c r="E49" s="4"/>
      <c r="F49" s="3"/>
      <c r="G49" s="2"/>
      <c r="H49" s="2"/>
      <c r="I49" s="33" t="s">
        <v>11</v>
      </c>
      <c r="J49" s="33" t="s">
        <v>11</v>
      </c>
      <c r="K49" s="33" t="s">
        <v>11</v>
      </c>
      <c r="L49" s="33" t="s">
        <v>11</v>
      </c>
      <c r="M49" s="33" t="s">
        <v>11</v>
      </c>
      <c r="N49" s="33" t="s">
        <v>11</v>
      </c>
      <c r="O49" s="33" t="s">
        <v>11</v>
      </c>
      <c r="P49" s="33" t="s">
        <v>11</v>
      </c>
      <c r="Q49" s="33" t="s">
        <v>11</v>
      </c>
      <c r="R49" s="33" t="s">
        <v>11</v>
      </c>
      <c r="S49" s="33" t="s">
        <v>11</v>
      </c>
      <c r="T49" s="33" t="s">
        <v>11</v>
      </c>
      <c r="U49" s="33" t="s">
        <v>11</v>
      </c>
      <c r="V49" s="33" t="s">
        <v>11</v>
      </c>
      <c r="W49" s="33" t="s">
        <v>11</v>
      </c>
      <c r="X49" s="33" t="s">
        <v>11</v>
      </c>
      <c r="Y49" s="33" t="s">
        <v>11</v>
      </c>
      <c r="Z49" s="33" t="s">
        <v>11</v>
      </c>
      <c r="AA49" s="33" t="s">
        <v>11</v>
      </c>
      <c r="AB49" s="33" t="s">
        <v>11</v>
      </c>
      <c r="AC49" s="33" t="s">
        <v>11</v>
      </c>
      <c r="AD49" s="33" t="s">
        <v>11</v>
      </c>
      <c r="AE49" s="33" t="s">
        <v>11</v>
      </c>
      <c r="AF49" s="33" t="s">
        <v>11</v>
      </c>
      <c r="AG49" s="33" t="s">
        <v>11</v>
      </c>
      <c r="AH49" s="33" t="s">
        <v>11</v>
      </c>
      <c r="AI49" s="33" t="s">
        <v>11</v>
      </c>
      <c r="AJ49" s="33" t="s">
        <v>11</v>
      </c>
      <c r="AK49" s="33" t="s">
        <v>11</v>
      </c>
      <c r="AL49" s="33" t="s">
        <v>11</v>
      </c>
      <c r="AM49" s="33" t="s">
        <v>11</v>
      </c>
      <c r="AN49" s="33" t="s">
        <v>11</v>
      </c>
      <c r="AO49" s="33" t="s">
        <v>11</v>
      </c>
      <c r="AP49" s="33" t="s">
        <v>11</v>
      </c>
      <c r="AQ49" s="33" t="s">
        <v>11</v>
      </c>
      <c r="AR49" s="33" t="s">
        <v>11</v>
      </c>
      <c r="AS49" s="33" t="s">
        <v>11</v>
      </c>
      <c r="AT49" s="33" t="s">
        <v>11</v>
      </c>
      <c r="AU49" s="33" t="s">
        <v>11</v>
      </c>
      <c r="AV49" s="33" t="s">
        <v>11</v>
      </c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</row>
    <row r="50" spans="1:62" ht="15" customHeight="1">
      <c r="A50" s="41"/>
      <c r="B50" s="2"/>
      <c r="C50" s="2"/>
      <c r="D50" s="2"/>
      <c r="E50" s="4"/>
      <c r="F50" s="3"/>
      <c r="G50" s="35" t="s">
        <v>10</v>
      </c>
      <c r="H50" s="2"/>
      <c r="I50" s="32">
        <f aca="true" t="shared" si="7" ref="I50:AV50">COUNTIF(I9:I43,1)/(COUNTIF(I9:I43,2)+COUNTIF(I9:I43,1)+COUNTIF(I9:I43,0))*100</f>
        <v>48.57142857142857</v>
      </c>
      <c r="J50" s="32">
        <f t="shared" si="7"/>
        <v>45.714285714285715</v>
      </c>
      <c r="K50" s="32">
        <f t="shared" si="7"/>
        <v>60</v>
      </c>
      <c r="L50" s="32">
        <f t="shared" si="7"/>
        <v>57.14285714285714</v>
      </c>
      <c r="M50" s="32">
        <f t="shared" si="7"/>
        <v>45.714285714285715</v>
      </c>
      <c r="N50" s="32">
        <f t="shared" si="7"/>
        <v>25.71428571428571</v>
      </c>
      <c r="O50" s="32">
        <f t="shared" si="7"/>
        <v>62.857142857142854</v>
      </c>
      <c r="P50" s="32">
        <f t="shared" si="7"/>
        <v>20</v>
      </c>
      <c r="Q50" s="32">
        <f t="shared" si="7"/>
        <v>40</v>
      </c>
      <c r="R50" s="32">
        <f t="shared" si="7"/>
        <v>25.71428571428571</v>
      </c>
      <c r="S50" s="32">
        <f t="shared" si="7"/>
        <v>25.71428571428571</v>
      </c>
      <c r="T50" s="32">
        <f t="shared" si="7"/>
        <v>37.142857142857146</v>
      </c>
      <c r="U50" s="32">
        <f t="shared" si="7"/>
        <v>14.285714285714285</v>
      </c>
      <c r="V50" s="32">
        <f t="shared" si="7"/>
        <v>28.57142857142857</v>
      </c>
      <c r="W50" s="32">
        <f t="shared" si="7"/>
        <v>22.857142857142858</v>
      </c>
      <c r="X50" s="32">
        <f t="shared" si="7"/>
        <v>14.285714285714285</v>
      </c>
      <c r="Y50" s="32">
        <f t="shared" si="7"/>
        <v>17.142857142857142</v>
      </c>
      <c r="Z50" s="32">
        <f t="shared" si="7"/>
        <v>51.42857142857142</v>
      </c>
      <c r="AA50" s="32">
        <f t="shared" si="7"/>
        <v>22.857142857142858</v>
      </c>
      <c r="AB50" s="32">
        <f t="shared" si="7"/>
        <v>14.285714285714285</v>
      </c>
      <c r="AC50" s="32">
        <f t="shared" si="7"/>
        <v>37.142857142857146</v>
      </c>
      <c r="AD50" s="32">
        <f t="shared" si="7"/>
        <v>31.428571428571427</v>
      </c>
      <c r="AE50" s="32">
        <f t="shared" si="7"/>
        <v>42.857142857142854</v>
      </c>
      <c r="AF50" s="32">
        <f t="shared" si="7"/>
        <v>0</v>
      </c>
      <c r="AG50" s="32">
        <f t="shared" si="7"/>
        <v>34.285714285714285</v>
      </c>
      <c r="AH50" s="32">
        <f t="shared" si="7"/>
        <v>54.285714285714285</v>
      </c>
      <c r="AI50" s="32">
        <f t="shared" si="7"/>
        <v>25.71428571428571</v>
      </c>
      <c r="AJ50" s="32">
        <f t="shared" si="7"/>
        <v>28.57142857142857</v>
      </c>
      <c r="AK50" s="32">
        <f t="shared" si="7"/>
        <v>8.571428571428571</v>
      </c>
      <c r="AL50" s="32">
        <f t="shared" si="7"/>
        <v>25.71428571428571</v>
      </c>
      <c r="AM50" s="32">
        <f t="shared" si="7"/>
        <v>40</v>
      </c>
      <c r="AN50" s="32">
        <f t="shared" si="7"/>
        <v>57.14285714285714</v>
      </c>
      <c r="AO50" s="32">
        <f t="shared" si="7"/>
        <v>22.857142857142858</v>
      </c>
      <c r="AP50" s="32">
        <f t="shared" si="7"/>
        <v>34.285714285714285</v>
      </c>
      <c r="AQ50" s="32">
        <f t="shared" si="7"/>
        <v>31.428571428571427</v>
      </c>
      <c r="AR50" s="32">
        <f t="shared" si="7"/>
        <v>28.57142857142857</v>
      </c>
      <c r="AS50" s="32">
        <f t="shared" si="7"/>
        <v>25.71428571428571</v>
      </c>
      <c r="AT50" s="32">
        <f t="shared" si="7"/>
        <v>17.142857142857142</v>
      </c>
      <c r="AU50" s="32">
        <f t="shared" si="7"/>
        <v>22.857142857142858</v>
      </c>
      <c r="AV50" s="32">
        <f t="shared" si="7"/>
        <v>34.285714285714285</v>
      </c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</row>
    <row r="51" spans="1:62" ht="15" customHeight="1">
      <c r="A51" s="41"/>
      <c r="B51" s="2"/>
      <c r="C51" s="2"/>
      <c r="D51" s="2"/>
      <c r="E51" s="4"/>
      <c r="F51" s="3"/>
      <c r="G51" s="2"/>
      <c r="H51" s="2"/>
      <c r="I51" s="33" t="s">
        <v>11</v>
      </c>
      <c r="J51" s="33" t="s">
        <v>11</v>
      </c>
      <c r="K51" s="33" t="s">
        <v>11</v>
      </c>
      <c r="L51" s="33" t="s">
        <v>11</v>
      </c>
      <c r="M51" s="33" t="s">
        <v>11</v>
      </c>
      <c r="N51" s="33" t="s">
        <v>11</v>
      </c>
      <c r="O51" s="33" t="s">
        <v>11</v>
      </c>
      <c r="P51" s="33" t="s">
        <v>11</v>
      </c>
      <c r="Q51" s="33" t="s">
        <v>11</v>
      </c>
      <c r="R51" s="33" t="s">
        <v>11</v>
      </c>
      <c r="S51" s="33" t="s">
        <v>11</v>
      </c>
      <c r="T51" s="33" t="s">
        <v>11</v>
      </c>
      <c r="U51" s="33" t="s">
        <v>11</v>
      </c>
      <c r="V51" s="33" t="s">
        <v>11</v>
      </c>
      <c r="W51" s="33" t="s">
        <v>11</v>
      </c>
      <c r="X51" s="33" t="s">
        <v>11</v>
      </c>
      <c r="Y51" s="33" t="s">
        <v>11</v>
      </c>
      <c r="Z51" s="33" t="s">
        <v>11</v>
      </c>
      <c r="AA51" s="33" t="s">
        <v>11</v>
      </c>
      <c r="AB51" s="33" t="s">
        <v>11</v>
      </c>
      <c r="AC51" s="33" t="s">
        <v>11</v>
      </c>
      <c r="AD51" s="33" t="s">
        <v>11</v>
      </c>
      <c r="AE51" s="33" t="s">
        <v>11</v>
      </c>
      <c r="AF51" s="33" t="s">
        <v>11</v>
      </c>
      <c r="AG51" s="33" t="s">
        <v>11</v>
      </c>
      <c r="AH51" s="33" t="s">
        <v>11</v>
      </c>
      <c r="AI51" s="33" t="s">
        <v>11</v>
      </c>
      <c r="AJ51" s="33" t="s">
        <v>11</v>
      </c>
      <c r="AK51" s="33" t="s">
        <v>11</v>
      </c>
      <c r="AL51" s="33" t="s">
        <v>11</v>
      </c>
      <c r="AM51" s="33" t="s">
        <v>11</v>
      </c>
      <c r="AN51" s="33" t="s">
        <v>11</v>
      </c>
      <c r="AO51" s="33" t="s">
        <v>11</v>
      </c>
      <c r="AP51" s="33" t="s">
        <v>11</v>
      </c>
      <c r="AQ51" s="33" t="s">
        <v>11</v>
      </c>
      <c r="AR51" s="33" t="s">
        <v>11</v>
      </c>
      <c r="AS51" s="33" t="s">
        <v>11</v>
      </c>
      <c r="AT51" s="33" t="s">
        <v>11</v>
      </c>
      <c r="AU51" s="33" t="s">
        <v>11</v>
      </c>
      <c r="AV51" s="33" t="s">
        <v>11</v>
      </c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</row>
    <row r="52" spans="1:62" ht="15" customHeight="1">
      <c r="A52" s="41"/>
      <c r="B52" s="2"/>
      <c r="C52" s="2"/>
      <c r="D52" s="2"/>
      <c r="E52" s="4"/>
      <c r="F52" s="3"/>
      <c r="G52" s="35" t="s">
        <v>24</v>
      </c>
      <c r="H52" s="2"/>
      <c r="I52" s="32">
        <f aca="true" t="shared" si="8" ref="I52:AV52">COUNTIF(I9:I43,0)/(COUNTIF(I9:I43,2)+COUNTIF(I9:I43,1)+COUNTIF(I9:I43,0))*100</f>
        <v>0</v>
      </c>
      <c r="J52" s="32">
        <f t="shared" si="8"/>
        <v>0</v>
      </c>
      <c r="K52" s="32">
        <f t="shared" si="8"/>
        <v>8.571428571428571</v>
      </c>
      <c r="L52" s="32">
        <f t="shared" si="8"/>
        <v>0</v>
      </c>
      <c r="M52" s="32">
        <f t="shared" si="8"/>
        <v>0</v>
      </c>
      <c r="N52" s="32">
        <f t="shared" si="8"/>
        <v>0</v>
      </c>
      <c r="O52" s="32">
        <f t="shared" si="8"/>
        <v>0</v>
      </c>
      <c r="P52" s="32">
        <f t="shared" si="8"/>
        <v>0</v>
      </c>
      <c r="Q52" s="32">
        <f t="shared" si="8"/>
        <v>0</v>
      </c>
      <c r="R52" s="32">
        <f t="shared" si="8"/>
        <v>0</v>
      </c>
      <c r="S52" s="32">
        <f t="shared" si="8"/>
        <v>0</v>
      </c>
      <c r="T52" s="32">
        <f t="shared" si="8"/>
        <v>2.857142857142857</v>
      </c>
      <c r="U52" s="32">
        <f t="shared" si="8"/>
        <v>0</v>
      </c>
      <c r="V52" s="32">
        <f t="shared" si="8"/>
        <v>0</v>
      </c>
      <c r="W52" s="32">
        <f t="shared" si="8"/>
        <v>0</v>
      </c>
      <c r="X52" s="32">
        <f t="shared" si="8"/>
        <v>0</v>
      </c>
      <c r="Y52" s="32">
        <f t="shared" si="8"/>
        <v>2.857142857142857</v>
      </c>
      <c r="Z52" s="32">
        <f t="shared" si="8"/>
        <v>0</v>
      </c>
      <c r="AA52" s="32">
        <f t="shared" si="8"/>
        <v>0</v>
      </c>
      <c r="AB52" s="32">
        <f t="shared" si="8"/>
        <v>0</v>
      </c>
      <c r="AC52" s="32">
        <f t="shared" si="8"/>
        <v>8.571428571428571</v>
      </c>
      <c r="AD52" s="32">
        <f t="shared" si="8"/>
        <v>2.857142857142857</v>
      </c>
      <c r="AE52" s="32">
        <f t="shared" si="8"/>
        <v>2.857142857142857</v>
      </c>
      <c r="AF52" s="32">
        <f t="shared" si="8"/>
        <v>0</v>
      </c>
      <c r="AG52" s="32">
        <f t="shared" si="8"/>
        <v>0</v>
      </c>
      <c r="AH52" s="32">
        <f t="shared" si="8"/>
        <v>0</v>
      </c>
      <c r="AI52" s="32">
        <f t="shared" si="8"/>
        <v>0</v>
      </c>
      <c r="AJ52" s="32">
        <f t="shared" si="8"/>
        <v>0</v>
      </c>
      <c r="AK52" s="32">
        <f t="shared" si="8"/>
        <v>0</v>
      </c>
      <c r="AL52" s="32">
        <f t="shared" si="8"/>
        <v>0</v>
      </c>
      <c r="AM52" s="32">
        <f t="shared" si="8"/>
        <v>14.285714285714285</v>
      </c>
      <c r="AN52" s="32">
        <f t="shared" si="8"/>
        <v>2.857142857142857</v>
      </c>
      <c r="AO52" s="32">
        <f t="shared" si="8"/>
        <v>2.857142857142857</v>
      </c>
      <c r="AP52" s="32">
        <f t="shared" si="8"/>
        <v>0</v>
      </c>
      <c r="AQ52" s="32">
        <f t="shared" si="8"/>
        <v>0</v>
      </c>
      <c r="AR52" s="32">
        <f t="shared" si="8"/>
        <v>0</v>
      </c>
      <c r="AS52" s="32">
        <f t="shared" si="8"/>
        <v>0</v>
      </c>
      <c r="AT52" s="32">
        <f t="shared" si="8"/>
        <v>0</v>
      </c>
      <c r="AU52" s="32">
        <f t="shared" si="8"/>
        <v>2.857142857142857</v>
      </c>
      <c r="AV52" s="32">
        <f t="shared" si="8"/>
        <v>2.857142857142857</v>
      </c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</row>
    <row r="53" spans="1:62" ht="12.75" customHeight="1">
      <c r="A53" s="41"/>
      <c r="B53" s="2"/>
      <c r="C53" s="2"/>
      <c r="D53" s="2"/>
      <c r="E53" s="4"/>
      <c r="F53" s="3"/>
      <c r="G53" s="2"/>
      <c r="H53" s="2"/>
      <c r="I53" s="33" t="s">
        <v>11</v>
      </c>
      <c r="J53" s="33" t="s">
        <v>11</v>
      </c>
      <c r="K53" s="33" t="s">
        <v>11</v>
      </c>
      <c r="L53" s="33" t="s">
        <v>11</v>
      </c>
      <c r="M53" s="33" t="s">
        <v>11</v>
      </c>
      <c r="N53" s="33" t="s">
        <v>11</v>
      </c>
      <c r="O53" s="33" t="s">
        <v>11</v>
      </c>
      <c r="P53" s="33" t="s">
        <v>11</v>
      </c>
      <c r="Q53" s="33" t="s">
        <v>11</v>
      </c>
      <c r="R53" s="33" t="s">
        <v>11</v>
      </c>
      <c r="S53" s="33" t="s">
        <v>11</v>
      </c>
      <c r="T53" s="33" t="s">
        <v>11</v>
      </c>
      <c r="U53" s="33" t="s">
        <v>11</v>
      </c>
      <c r="V53" s="33" t="s">
        <v>11</v>
      </c>
      <c r="W53" s="33" t="s">
        <v>11</v>
      </c>
      <c r="X53" s="33" t="s">
        <v>11</v>
      </c>
      <c r="Y53" s="33" t="s">
        <v>11</v>
      </c>
      <c r="Z53" s="33" t="s">
        <v>11</v>
      </c>
      <c r="AA53" s="33" t="s">
        <v>11</v>
      </c>
      <c r="AB53" s="33" t="s">
        <v>11</v>
      </c>
      <c r="AC53" s="33" t="s">
        <v>11</v>
      </c>
      <c r="AD53" s="33" t="s">
        <v>11</v>
      </c>
      <c r="AE53" s="33" t="s">
        <v>11</v>
      </c>
      <c r="AF53" s="33" t="s">
        <v>11</v>
      </c>
      <c r="AG53" s="33" t="s">
        <v>11</v>
      </c>
      <c r="AH53" s="33" t="s">
        <v>11</v>
      </c>
      <c r="AI53" s="33" t="s">
        <v>11</v>
      </c>
      <c r="AJ53" s="33" t="s">
        <v>11</v>
      </c>
      <c r="AK53" s="33" t="s">
        <v>11</v>
      </c>
      <c r="AL53" s="33" t="s">
        <v>11</v>
      </c>
      <c r="AM53" s="33" t="s">
        <v>11</v>
      </c>
      <c r="AN53" s="33" t="s">
        <v>11</v>
      </c>
      <c r="AO53" s="33" t="s">
        <v>11</v>
      </c>
      <c r="AP53" s="33" t="s">
        <v>11</v>
      </c>
      <c r="AQ53" s="33" t="s">
        <v>11</v>
      </c>
      <c r="AR53" s="33" t="s">
        <v>11</v>
      </c>
      <c r="AS53" s="33" t="s">
        <v>11</v>
      </c>
      <c r="AT53" s="33" t="s">
        <v>11</v>
      </c>
      <c r="AU53" s="33" t="s">
        <v>11</v>
      </c>
      <c r="AV53" s="33" t="s">
        <v>11</v>
      </c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</row>
  </sheetData>
  <sheetProtection/>
  <mergeCells count="15">
    <mergeCell ref="A35:A36"/>
    <mergeCell ref="A37:A38"/>
    <mergeCell ref="A39:A40"/>
    <mergeCell ref="A16:A20"/>
    <mergeCell ref="A21:A22"/>
    <mergeCell ref="A23:A25"/>
    <mergeCell ref="A26:A27"/>
    <mergeCell ref="A30:A31"/>
    <mergeCell ref="A32:A34"/>
    <mergeCell ref="B3:D3"/>
    <mergeCell ref="G3:G5"/>
    <mergeCell ref="B4:D5"/>
    <mergeCell ref="E4:E6"/>
    <mergeCell ref="A12:A13"/>
    <mergeCell ref="A14:A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F1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.00390625" style="45" customWidth="1"/>
    <col min="2" max="2" width="8.8515625" style="45" customWidth="1"/>
    <col min="3" max="3" width="27.57421875" style="45" customWidth="1"/>
    <col min="4" max="4" width="10.7109375" style="45" customWidth="1"/>
    <col min="5" max="5" width="10.7109375" style="45" bestFit="1" customWidth="1"/>
    <col min="6" max="16384" width="8.8515625" style="45" customWidth="1"/>
  </cols>
  <sheetData>
    <row r="1" ht="21.75" customHeight="1"/>
    <row r="2" spans="2:4" ht="21">
      <c r="B2" s="87" t="s">
        <v>52</v>
      </c>
      <c r="C2" s="87"/>
      <c r="D2" s="87"/>
    </row>
    <row r="3" spans="3:6" ht="28.5" customHeight="1">
      <c r="C3" s="75" t="s">
        <v>60</v>
      </c>
      <c r="D3" s="75"/>
      <c r="E3" s="75"/>
      <c r="F3" s="75"/>
    </row>
    <row r="4" spans="3:6" ht="64.5" customHeight="1">
      <c r="C4" s="88"/>
      <c r="D4" s="88"/>
      <c r="E4" s="88"/>
      <c r="F4" s="88"/>
    </row>
    <row r="5" spans="3:6" ht="13.5" customHeight="1">
      <c r="C5" s="46" t="s">
        <v>25</v>
      </c>
      <c r="D5" s="46" t="s">
        <v>11</v>
      </c>
      <c r="E5" s="89" t="s">
        <v>7</v>
      </c>
      <c r="F5" s="89"/>
    </row>
    <row r="6" spans="2:6" ht="14.25">
      <c r="B6" s="46">
        <v>1</v>
      </c>
      <c r="C6" s="47"/>
      <c r="D6" s="48"/>
      <c r="E6" s="86"/>
      <c r="F6" s="86"/>
    </row>
    <row r="7" spans="2:6" ht="14.25">
      <c r="B7" s="46">
        <v>2</v>
      </c>
      <c r="C7" s="47"/>
      <c r="D7" s="48"/>
      <c r="E7" s="86"/>
      <c r="F7" s="86"/>
    </row>
    <row r="8" spans="2:6" ht="14.25">
      <c r="B8" s="46">
        <v>3</v>
      </c>
      <c r="C8" s="47"/>
      <c r="D8" s="48"/>
      <c r="E8" s="86"/>
      <c r="F8" s="86"/>
    </row>
    <row r="9" spans="2:6" ht="13.5" customHeight="1">
      <c r="B9" s="46">
        <v>4</v>
      </c>
      <c r="C9" s="47"/>
      <c r="D9" s="48"/>
      <c r="E9" s="86"/>
      <c r="F9" s="86"/>
    </row>
    <row r="10" spans="2:6" ht="14.25">
      <c r="B10" s="46">
        <v>5</v>
      </c>
      <c r="C10" s="47"/>
      <c r="D10" s="48"/>
      <c r="E10" s="86"/>
      <c r="F10" s="86"/>
    </row>
    <row r="11" spans="2:6" ht="14.25">
      <c r="B11" s="63">
        <v>6</v>
      </c>
      <c r="C11" s="47"/>
      <c r="D11" s="48"/>
      <c r="E11" s="86"/>
      <c r="F11" s="86"/>
    </row>
  </sheetData>
  <sheetProtection/>
  <mergeCells count="9">
    <mergeCell ref="E11:F11"/>
    <mergeCell ref="E9:F9"/>
    <mergeCell ref="E10:F10"/>
    <mergeCell ref="B2:D2"/>
    <mergeCell ref="C3:F4"/>
    <mergeCell ref="E5:F5"/>
    <mergeCell ref="E6:F6"/>
    <mergeCell ref="E7:F7"/>
    <mergeCell ref="E8:F8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2:F1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.00390625" style="45" customWidth="1"/>
    <col min="2" max="2" width="8.8515625" style="45" customWidth="1"/>
    <col min="3" max="3" width="27.57421875" style="45" customWidth="1"/>
    <col min="4" max="4" width="10.7109375" style="45" customWidth="1"/>
    <col min="5" max="5" width="10.7109375" style="45" bestFit="1" customWidth="1"/>
    <col min="6" max="16384" width="8.8515625" style="45" customWidth="1"/>
  </cols>
  <sheetData>
    <row r="1" ht="21.75" customHeight="1"/>
    <row r="2" spans="2:4" ht="21">
      <c r="B2" s="87" t="s">
        <v>53</v>
      </c>
      <c r="C2" s="87"/>
      <c r="D2" s="87"/>
    </row>
    <row r="3" spans="3:6" ht="28.5" customHeight="1">
      <c r="C3" s="75" t="s">
        <v>59</v>
      </c>
      <c r="D3" s="75"/>
      <c r="E3" s="75"/>
      <c r="F3" s="75"/>
    </row>
    <row r="4" spans="3:6" ht="64.5" customHeight="1">
      <c r="C4" s="88"/>
      <c r="D4" s="88"/>
      <c r="E4" s="88"/>
      <c r="F4" s="88"/>
    </row>
    <row r="5" spans="3:6" ht="13.5" customHeight="1">
      <c r="C5" s="63" t="s">
        <v>25</v>
      </c>
      <c r="D5" s="63" t="s">
        <v>11</v>
      </c>
      <c r="E5" s="89" t="s">
        <v>7</v>
      </c>
      <c r="F5" s="89"/>
    </row>
    <row r="6" spans="2:6" ht="14.25">
      <c r="B6" s="63">
        <v>1</v>
      </c>
      <c r="C6" s="47"/>
      <c r="D6" s="48"/>
      <c r="E6" s="86"/>
      <c r="F6" s="86"/>
    </row>
    <row r="7" spans="2:6" ht="14.25">
      <c r="B7" s="63">
        <v>2</v>
      </c>
      <c r="C7" s="47"/>
      <c r="D7" s="48"/>
      <c r="E7" s="86"/>
      <c r="F7" s="86"/>
    </row>
    <row r="8" spans="2:6" ht="14.25">
      <c r="B8" s="63">
        <v>3</v>
      </c>
      <c r="C8" s="47"/>
      <c r="D8" s="48"/>
      <c r="E8" s="86"/>
      <c r="F8" s="86"/>
    </row>
    <row r="9" spans="2:6" ht="13.5" customHeight="1">
      <c r="B9" s="63">
        <v>4</v>
      </c>
      <c r="C9" s="47"/>
      <c r="D9" s="48"/>
      <c r="E9" s="86"/>
      <c r="F9" s="86"/>
    </row>
    <row r="10" spans="2:6" ht="14.25">
      <c r="B10" s="63">
        <v>5</v>
      </c>
      <c r="C10" s="47"/>
      <c r="D10" s="48"/>
      <c r="E10" s="86"/>
      <c r="F10" s="86"/>
    </row>
    <row r="11" spans="2:6" ht="14.25">
      <c r="B11" s="65">
        <v>6</v>
      </c>
      <c r="C11" s="47"/>
      <c r="D11" s="48"/>
      <c r="E11" s="86"/>
      <c r="F11" s="86"/>
    </row>
  </sheetData>
  <sheetProtection/>
  <mergeCells count="9">
    <mergeCell ref="E11:F11"/>
    <mergeCell ref="E9:F9"/>
    <mergeCell ref="E10:F10"/>
    <mergeCell ref="B2:D2"/>
    <mergeCell ref="C3:F4"/>
    <mergeCell ref="E5:F5"/>
    <mergeCell ref="E6:F6"/>
    <mergeCell ref="E7:F7"/>
    <mergeCell ref="E8:F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J56"/>
  <sheetViews>
    <sheetView showGridLines="0" zoomScalePageLayoutView="0" workbookViewId="0" topLeftCell="A1">
      <pane ySplit="6" topLeftCell="A7" activePane="bottomLeft" state="frozen"/>
      <selection pane="topLeft" activeCell="B4" sqref="B4:D5"/>
      <selection pane="bottomLeft" activeCell="A1" sqref="A1"/>
    </sheetView>
  </sheetViews>
  <sheetFormatPr defaultColWidth="17.28125" defaultRowHeight="15" customHeight="1"/>
  <cols>
    <col min="1" max="1" width="3.421875" style="37" customWidth="1"/>
    <col min="2" max="3" width="12.28125" style="0" customWidth="1"/>
    <col min="4" max="4" width="14.7109375" style="0" customWidth="1"/>
    <col min="5" max="5" width="14.28125" style="0" bestFit="1" customWidth="1"/>
    <col min="6" max="6" width="12.28125" style="0" customWidth="1"/>
    <col min="7" max="7" width="10.140625" style="0" customWidth="1"/>
    <col min="8" max="8" width="8.00390625" style="0" customWidth="1"/>
    <col min="9" max="48" width="4.28125" style="0" customWidth="1"/>
    <col min="49" max="52" width="3.140625" style="0" customWidth="1"/>
    <col min="53" max="62" width="12.28125" style="0" customWidth="1"/>
  </cols>
  <sheetData>
    <row r="1" spans="1:62" ht="8.25" customHeight="1">
      <c r="A1" s="41"/>
      <c r="B1" s="2"/>
      <c r="C1" s="2"/>
      <c r="D1" s="2"/>
      <c r="E1" s="4"/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</row>
    <row r="2" spans="1:62" ht="15" customHeight="1">
      <c r="A2" s="41"/>
      <c r="B2" s="5"/>
      <c r="C2" s="5"/>
      <c r="D2" s="2"/>
      <c r="E2" s="4"/>
      <c r="F2" s="2"/>
      <c r="G2" s="2"/>
      <c r="H2" s="6" t="s">
        <v>0</v>
      </c>
      <c r="I2" s="7">
        <v>1</v>
      </c>
      <c r="J2" s="7">
        <v>2</v>
      </c>
      <c r="K2" s="7">
        <v>3</v>
      </c>
      <c r="L2" s="7">
        <v>4</v>
      </c>
      <c r="M2" s="7">
        <v>5</v>
      </c>
      <c r="N2" s="7">
        <v>6</v>
      </c>
      <c r="O2" s="7">
        <v>7</v>
      </c>
      <c r="P2" s="7">
        <v>8</v>
      </c>
      <c r="Q2" s="7">
        <v>9</v>
      </c>
      <c r="R2" s="7">
        <v>10</v>
      </c>
      <c r="S2" s="7">
        <v>11</v>
      </c>
      <c r="T2" s="7">
        <v>12</v>
      </c>
      <c r="U2" s="7">
        <v>13</v>
      </c>
      <c r="V2" s="7">
        <v>14</v>
      </c>
      <c r="W2" s="7">
        <v>15</v>
      </c>
      <c r="X2" s="7">
        <v>16</v>
      </c>
      <c r="Y2" s="7">
        <v>17</v>
      </c>
      <c r="Z2" s="7">
        <v>18</v>
      </c>
      <c r="AA2" s="7">
        <v>19</v>
      </c>
      <c r="AB2" s="7">
        <v>20</v>
      </c>
      <c r="AC2" s="7">
        <v>21</v>
      </c>
      <c r="AD2" s="7">
        <v>22</v>
      </c>
      <c r="AE2" s="7">
        <v>23</v>
      </c>
      <c r="AF2" s="7">
        <v>24</v>
      </c>
      <c r="AG2" s="7">
        <v>25</v>
      </c>
      <c r="AH2" s="7">
        <v>26</v>
      </c>
      <c r="AI2" s="7">
        <v>27</v>
      </c>
      <c r="AJ2" s="7">
        <v>28</v>
      </c>
      <c r="AK2" s="7">
        <v>29</v>
      </c>
      <c r="AL2" s="7">
        <v>30</v>
      </c>
      <c r="AM2" s="7">
        <v>31</v>
      </c>
      <c r="AN2" s="7">
        <v>32</v>
      </c>
      <c r="AO2" s="7">
        <v>33</v>
      </c>
      <c r="AP2" s="7">
        <v>34</v>
      </c>
      <c r="AQ2" s="7">
        <v>35</v>
      </c>
      <c r="AR2" s="7">
        <v>36</v>
      </c>
      <c r="AS2" s="7">
        <v>37</v>
      </c>
      <c r="AT2" s="7">
        <v>38</v>
      </c>
      <c r="AU2" s="7">
        <v>39</v>
      </c>
      <c r="AV2" s="7">
        <v>40</v>
      </c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</row>
    <row r="3" spans="1:62" ht="24" customHeight="1">
      <c r="A3" s="42"/>
      <c r="B3" s="71" t="s">
        <v>32</v>
      </c>
      <c r="C3" s="71"/>
      <c r="D3" s="71"/>
      <c r="E3" s="10"/>
      <c r="F3" s="9"/>
      <c r="G3" s="72" t="s">
        <v>17</v>
      </c>
      <c r="H3" s="11" t="s">
        <v>1</v>
      </c>
      <c r="I3" s="57">
        <v>42</v>
      </c>
      <c r="J3" s="58">
        <v>42</v>
      </c>
      <c r="K3" s="57">
        <v>32</v>
      </c>
      <c r="L3" s="58">
        <v>30</v>
      </c>
      <c r="M3" s="57">
        <v>41</v>
      </c>
      <c r="N3" s="59">
        <v>39</v>
      </c>
      <c r="O3" s="60">
        <v>42</v>
      </c>
      <c r="P3" s="59">
        <v>34</v>
      </c>
      <c r="Q3" s="60">
        <v>39</v>
      </c>
      <c r="R3" s="59">
        <v>28</v>
      </c>
      <c r="S3" s="61">
        <v>30</v>
      </c>
      <c r="T3" s="62">
        <v>30</v>
      </c>
      <c r="U3" s="61">
        <v>40</v>
      </c>
      <c r="V3" s="62">
        <v>36</v>
      </c>
      <c r="W3" s="61">
        <v>12</v>
      </c>
      <c r="X3" s="62">
        <v>35</v>
      </c>
      <c r="Y3" s="61">
        <v>40</v>
      </c>
      <c r="Z3" s="62">
        <v>40</v>
      </c>
      <c r="AA3" s="61">
        <v>12</v>
      </c>
      <c r="AB3" s="62">
        <v>28</v>
      </c>
      <c r="AC3" s="60">
        <v>38</v>
      </c>
      <c r="AD3" s="59">
        <v>40</v>
      </c>
      <c r="AE3" s="60">
        <v>36</v>
      </c>
      <c r="AF3" s="59">
        <v>40</v>
      </c>
      <c r="AG3" s="60">
        <v>40</v>
      </c>
      <c r="AH3" s="59">
        <v>12</v>
      </c>
      <c r="AI3" s="60">
        <v>30</v>
      </c>
      <c r="AJ3" s="59">
        <v>30</v>
      </c>
      <c r="AK3" s="60">
        <v>38</v>
      </c>
      <c r="AL3" s="59">
        <v>39</v>
      </c>
      <c r="AM3" s="61">
        <v>40</v>
      </c>
      <c r="AN3" s="62">
        <v>42</v>
      </c>
      <c r="AO3" s="61">
        <v>7</v>
      </c>
      <c r="AP3" s="62">
        <v>21</v>
      </c>
      <c r="AQ3" s="61">
        <v>30</v>
      </c>
      <c r="AR3" s="62">
        <v>30</v>
      </c>
      <c r="AS3" s="61">
        <v>37</v>
      </c>
      <c r="AT3" s="62">
        <v>40</v>
      </c>
      <c r="AU3" s="61">
        <v>42</v>
      </c>
      <c r="AV3" s="62">
        <v>34</v>
      </c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</row>
    <row r="4" spans="1:62" ht="28.5" customHeight="1">
      <c r="A4" s="41"/>
      <c r="B4" s="75" t="s">
        <v>61</v>
      </c>
      <c r="C4" s="75"/>
      <c r="D4" s="76"/>
      <c r="E4" s="78" t="s">
        <v>2</v>
      </c>
      <c r="F4" s="13"/>
      <c r="G4" s="73"/>
      <c r="H4" s="14" t="s">
        <v>3</v>
      </c>
      <c r="I4" s="15">
        <v>40</v>
      </c>
      <c r="J4" s="16">
        <v>40</v>
      </c>
      <c r="K4" s="15">
        <v>40</v>
      </c>
      <c r="L4" s="16">
        <v>40</v>
      </c>
      <c r="M4" s="15">
        <v>40</v>
      </c>
      <c r="N4" s="16">
        <v>40</v>
      </c>
      <c r="O4" s="15">
        <v>40</v>
      </c>
      <c r="P4" s="16">
        <v>25</v>
      </c>
      <c r="Q4" s="15">
        <v>35</v>
      </c>
      <c r="R4" s="16">
        <v>20</v>
      </c>
      <c r="S4" s="17">
        <v>40</v>
      </c>
      <c r="T4" s="18">
        <v>40</v>
      </c>
      <c r="U4" s="17">
        <v>40</v>
      </c>
      <c r="V4" s="18">
        <v>25</v>
      </c>
      <c r="W4" s="17">
        <v>15</v>
      </c>
      <c r="X4" s="18">
        <v>25</v>
      </c>
      <c r="Y4" s="17">
        <v>40</v>
      </c>
      <c r="Z4" s="18">
        <v>40</v>
      </c>
      <c r="AA4" s="17">
        <v>20</v>
      </c>
      <c r="AB4" s="18">
        <v>20</v>
      </c>
      <c r="AC4" s="15">
        <v>35</v>
      </c>
      <c r="AD4" s="16">
        <v>40</v>
      </c>
      <c r="AE4" s="15">
        <v>25</v>
      </c>
      <c r="AF4" s="16">
        <v>40</v>
      </c>
      <c r="AG4" s="15">
        <v>40</v>
      </c>
      <c r="AH4" s="16">
        <v>15</v>
      </c>
      <c r="AI4" s="15">
        <v>40</v>
      </c>
      <c r="AJ4" s="16">
        <v>40</v>
      </c>
      <c r="AK4" s="15">
        <v>40</v>
      </c>
      <c r="AL4" s="16">
        <v>40</v>
      </c>
      <c r="AM4" s="17">
        <v>40</v>
      </c>
      <c r="AN4" s="18">
        <v>40</v>
      </c>
      <c r="AO4" s="17">
        <v>20</v>
      </c>
      <c r="AP4" s="18">
        <v>15</v>
      </c>
      <c r="AQ4" s="17">
        <v>40</v>
      </c>
      <c r="AR4" s="18">
        <v>40</v>
      </c>
      <c r="AS4" s="17">
        <v>25</v>
      </c>
      <c r="AT4" s="18">
        <v>40</v>
      </c>
      <c r="AU4" s="17">
        <v>40</v>
      </c>
      <c r="AV4" s="18">
        <v>25</v>
      </c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</row>
    <row r="5" spans="1:62" ht="58.5" customHeight="1">
      <c r="A5" s="43"/>
      <c r="B5" s="77"/>
      <c r="C5" s="77"/>
      <c r="D5" s="77"/>
      <c r="E5" s="73"/>
      <c r="F5" s="13"/>
      <c r="G5" s="74"/>
      <c r="H5" s="20" t="s">
        <v>4</v>
      </c>
      <c r="I5" s="21"/>
      <c r="J5" s="22"/>
      <c r="K5" s="21" t="s">
        <v>143</v>
      </c>
      <c r="L5" s="22" t="s">
        <v>143</v>
      </c>
      <c r="M5" s="21"/>
      <c r="N5" s="22"/>
      <c r="O5" s="21"/>
      <c r="P5" s="22"/>
      <c r="Q5" s="21"/>
      <c r="R5" s="22"/>
      <c r="S5" s="23" t="s">
        <v>143</v>
      </c>
      <c r="T5" s="24" t="s">
        <v>143</v>
      </c>
      <c r="U5" s="23"/>
      <c r="V5" s="24"/>
      <c r="W5" s="23"/>
      <c r="X5" s="24"/>
      <c r="Y5" s="23"/>
      <c r="Z5" s="24"/>
      <c r="AA5" s="23"/>
      <c r="AB5" s="24"/>
      <c r="AC5" s="21" t="s">
        <v>145</v>
      </c>
      <c r="AD5" s="22" t="s">
        <v>145</v>
      </c>
      <c r="AE5" s="21"/>
      <c r="AF5" s="22"/>
      <c r="AG5" s="21"/>
      <c r="AH5" s="22"/>
      <c r="AI5" s="21" t="s">
        <v>144</v>
      </c>
      <c r="AJ5" s="22" t="s">
        <v>144</v>
      </c>
      <c r="AK5" s="21"/>
      <c r="AL5" s="22"/>
      <c r="AM5" s="23"/>
      <c r="AN5" s="24"/>
      <c r="AO5" s="23"/>
      <c r="AP5" s="24"/>
      <c r="AQ5" s="23" t="s">
        <v>144</v>
      </c>
      <c r="AR5" s="24" t="s">
        <v>144</v>
      </c>
      <c r="AS5" s="23"/>
      <c r="AT5" s="24"/>
      <c r="AU5" s="23"/>
      <c r="AV5" s="24"/>
      <c r="AW5" s="25"/>
      <c r="AX5" s="25"/>
      <c r="AY5" s="25"/>
      <c r="AZ5" s="25"/>
      <c r="BA5" s="2"/>
      <c r="BB5" s="2"/>
      <c r="BC5" s="2"/>
      <c r="BD5" s="2"/>
      <c r="BE5" s="2"/>
      <c r="BF5" s="2"/>
      <c r="BG5" s="2"/>
      <c r="BH5" s="2"/>
      <c r="BI5" s="2"/>
      <c r="BJ5" s="2"/>
    </row>
    <row r="6" spans="1:62" ht="12.75" customHeight="1">
      <c r="A6" s="96" t="s">
        <v>146</v>
      </c>
      <c r="B6" s="26" t="s">
        <v>5</v>
      </c>
      <c r="C6" s="26" t="s">
        <v>6</v>
      </c>
      <c r="D6" s="51" t="s">
        <v>40</v>
      </c>
      <c r="E6" s="79"/>
      <c r="F6" s="27" t="s">
        <v>7</v>
      </c>
      <c r="G6" s="26" t="s">
        <v>8</v>
      </c>
      <c r="H6" s="28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25"/>
      <c r="AX6" s="25"/>
      <c r="AY6" s="25"/>
      <c r="AZ6" s="25"/>
      <c r="BA6" s="2"/>
      <c r="BB6" s="2"/>
      <c r="BC6" s="2"/>
      <c r="BD6" s="2"/>
      <c r="BE6" s="2"/>
      <c r="BF6" s="2"/>
      <c r="BG6" s="2"/>
      <c r="BH6" s="2"/>
      <c r="BI6" s="2"/>
      <c r="BJ6" s="2"/>
    </row>
    <row r="7" spans="1:62" ht="12.75" customHeight="1">
      <c r="A7" s="41"/>
      <c r="B7" s="2"/>
      <c r="C7" s="2"/>
      <c r="D7" s="2"/>
      <c r="E7" s="4"/>
      <c r="F7" s="3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</row>
    <row r="8" spans="1:62" ht="15" customHeight="1">
      <c r="A8" s="90">
        <v>1</v>
      </c>
      <c r="B8" s="38" t="s">
        <v>22</v>
      </c>
      <c r="C8" s="38" t="s">
        <v>71</v>
      </c>
      <c r="D8" s="38" t="s">
        <v>42</v>
      </c>
      <c r="E8" s="49">
        <f>G8/$G$47</f>
        <v>1</v>
      </c>
      <c r="F8" s="56" t="s">
        <v>126</v>
      </c>
      <c r="G8" s="29">
        <f>SUM(AW8:AZ8)</f>
        <v>71</v>
      </c>
      <c r="H8" s="30"/>
      <c r="I8" s="15">
        <v>1</v>
      </c>
      <c r="J8" s="16">
        <v>2</v>
      </c>
      <c r="K8" s="15">
        <v>2</v>
      </c>
      <c r="L8" s="16">
        <v>2</v>
      </c>
      <c r="M8" s="15">
        <v>2</v>
      </c>
      <c r="N8" s="16">
        <v>2</v>
      </c>
      <c r="O8" s="15">
        <v>2</v>
      </c>
      <c r="P8" s="16">
        <v>1</v>
      </c>
      <c r="Q8" s="15">
        <v>2</v>
      </c>
      <c r="R8" s="16">
        <v>2</v>
      </c>
      <c r="S8" s="17">
        <v>2</v>
      </c>
      <c r="T8" s="18">
        <v>2</v>
      </c>
      <c r="U8" s="17">
        <v>2</v>
      </c>
      <c r="V8" s="18">
        <v>1</v>
      </c>
      <c r="W8" s="17">
        <v>2</v>
      </c>
      <c r="X8" s="18">
        <v>2</v>
      </c>
      <c r="Y8" s="17">
        <v>2</v>
      </c>
      <c r="Z8" s="18">
        <v>2</v>
      </c>
      <c r="AA8" s="17">
        <v>2</v>
      </c>
      <c r="AB8" s="18">
        <v>2</v>
      </c>
      <c r="AC8" s="15">
        <v>2</v>
      </c>
      <c r="AD8" s="16">
        <v>1</v>
      </c>
      <c r="AE8" s="15">
        <v>2</v>
      </c>
      <c r="AF8" s="16">
        <v>2</v>
      </c>
      <c r="AG8" s="15">
        <v>2</v>
      </c>
      <c r="AH8" s="16">
        <v>2</v>
      </c>
      <c r="AI8" s="15">
        <v>1</v>
      </c>
      <c r="AJ8" s="16">
        <v>1</v>
      </c>
      <c r="AK8" s="15">
        <v>2</v>
      </c>
      <c r="AL8" s="16">
        <v>1</v>
      </c>
      <c r="AM8" s="17">
        <v>2</v>
      </c>
      <c r="AN8" s="18">
        <v>2</v>
      </c>
      <c r="AO8" s="17">
        <v>2</v>
      </c>
      <c r="AP8" s="18">
        <v>2</v>
      </c>
      <c r="AQ8" s="17">
        <v>2</v>
      </c>
      <c r="AR8" s="18">
        <v>1</v>
      </c>
      <c r="AS8" s="17">
        <v>2</v>
      </c>
      <c r="AT8" s="18">
        <v>2</v>
      </c>
      <c r="AU8" s="17">
        <v>2</v>
      </c>
      <c r="AV8" s="18">
        <v>1</v>
      </c>
      <c r="AW8" s="2">
        <f>SUM(I8:R8)</f>
        <v>18</v>
      </c>
      <c r="AX8" s="2">
        <f>SUM(S8:AB8)</f>
        <v>19</v>
      </c>
      <c r="AY8" s="2">
        <f>SUM(AC8:AL8)</f>
        <v>16</v>
      </c>
      <c r="AZ8" s="2">
        <f>SUM(AM8:AV8)</f>
        <v>18</v>
      </c>
      <c r="BA8" s="2"/>
      <c r="BB8" s="2"/>
      <c r="BC8" s="2"/>
      <c r="BD8" s="2"/>
      <c r="BE8" s="2"/>
      <c r="BF8" s="2"/>
      <c r="BG8" s="2"/>
      <c r="BH8" s="2"/>
      <c r="BI8" s="2"/>
      <c r="BJ8" s="2"/>
    </row>
    <row r="9" spans="1:62" ht="26.25">
      <c r="A9" s="44">
        <v>2</v>
      </c>
      <c r="B9" s="39" t="s">
        <v>68</v>
      </c>
      <c r="C9" s="39" t="s">
        <v>69</v>
      </c>
      <c r="D9" s="39" t="s">
        <v>47</v>
      </c>
      <c r="E9" s="53">
        <f>G9/$G$47</f>
        <v>1</v>
      </c>
      <c r="F9" s="56" t="s">
        <v>125</v>
      </c>
      <c r="G9" s="54">
        <f>SUM(AW9:AZ9)</f>
        <v>71</v>
      </c>
      <c r="H9" s="30"/>
      <c r="I9" s="15">
        <v>2</v>
      </c>
      <c r="J9" s="16">
        <v>2</v>
      </c>
      <c r="K9" s="15">
        <v>2</v>
      </c>
      <c r="L9" s="16">
        <v>2</v>
      </c>
      <c r="M9" s="15">
        <v>2</v>
      </c>
      <c r="N9" s="16">
        <v>2</v>
      </c>
      <c r="O9" s="15">
        <v>2</v>
      </c>
      <c r="P9" s="16">
        <v>1</v>
      </c>
      <c r="Q9" s="15">
        <v>1</v>
      </c>
      <c r="R9" s="16">
        <v>2</v>
      </c>
      <c r="S9" s="17">
        <v>2</v>
      </c>
      <c r="T9" s="18">
        <v>2</v>
      </c>
      <c r="U9" s="17">
        <v>2</v>
      </c>
      <c r="V9" s="18">
        <v>2</v>
      </c>
      <c r="W9" s="17">
        <v>2</v>
      </c>
      <c r="X9" s="18">
        <v>2</v>
      </c>
      <c r="Y9" s="17">
        <v>2</v>
      </c>
      <c r="Z9" s="18">
        <v>2</v>
      </c>
      <c r="AA9" s="17">
        <v>2</v>
      </c>
      <c r="AB9" s="18">
        <v>2</v>
      </c>
      <c r="AC9" s="15">
        <v>2</v>
      </c>
      <c r="AD9" s="16">
        <v>1</v>
      </c>
      <c r="AE9" s="15">
        <v>2</v>
      </c>
      <c r="AF9" s="16">
        <v>2</v>
      </c>
      <c r="AG9" s="15">
        <v>2</v>
      </c>
      <c r="AH9" s="16">
        <v>2</v>
      </c>
      <c r="AI9" s="15">
        <v>2</v>
      </c>
      <c r="AJ9" s="16">
        <v>1</v>
      </c>
      <c r="AK9" s="15">
        <v>1</v>
      </c>
      <c r="AL9" s="16">
        <v>1</v>
      </c>
      <c r="AM9" s="17">
        <v>2</v>
      </c>
      <c r="AN9" s="18">
        <v>2</v>
      </c>
      <c r="AO9" s="17">
        <v>2</v>
      </c>
      <c r="AP9" s="18">
        <v>2</v>
      </c>
      <c r="AQ9" s="17">
        <v>2</v>
      </c>
      <c r="AR9" s="18">
        <v>1</v>
      </c>
      <c r="AS9" s="17">
        <v>2</v>
      </c>
      <c r="AT9" s="18">
        <v>1</v>
      </c>
      <c r="AU9" s="17">
        <v>2</v>
      </c>
      <c r="AV9" s="18">
        <v>1</v>
      </c>
      <c r="AW9" s="2">
        <f>SUM(I9:R9)</f>
        <v>18</v>
      </c>
      <c r="AX9" s="2">
        <f>SUM(S9:AB9)</f>
        <v>20</v>
      </c>
      <c r="AY9" s="2">
        <f>SUM(AC9:AL9)</f>
        <v>16</v>
      </c>
      <c r="AZ9" s="2">
        <f>SUM(AM9:AV9)</f>
        <v>17</v>
      </c>
      <c r="BA9" s="2"/>
      <c r="BB9" s="2"/>
      <c r="BC9" s="2"/>
      <c r="BD9" s="2"/>
      <c r="BE9" s="2"/>
      <c r="BF9" s="2"/>
      <c r="BG9" s="2"/>
      <c r="BH9" s="2"/>
      <c r="BI9" s="2"/>
      <c r="BJ9" s="2"/>
    </row>
    <row r="10" spans="1:62" ht="15" customHeight="1">
      <c r="A10" s="90">
        <v>3</v>
      </c>
      <c r="B10" s="38" t="s">
        <v>86</v>
      </c>
      <c r="C10" s="38" t="s">
        <v>49</v>
      </c>
      <c r="D10" s="38" t="s">
        <v>43</v>
      </c>
      <c r="E10" s="49">
        <f>G10/$G$47</f>
        <v>0.9859154929577465</v>
      </c>
      <c r="F10" s="6" t="s">
        <v>126</v>
      </c>
      <c r="G10" s="29">
        <f>SUM(AW10:AZ10)</f>
        <v>70</v>
      </c>
      <c r="H10" s="30"/>
      <c r="I10" s="15">
        <v>2</v>
      </c>
      <c r="J10" s="16">
        <v>2</v>
      </c>
      <c r="K10" s="15">
        <v>2</v>
      </c>
      <c r="L10" s="16">
        <v>2</v>
      </c>
      <c r="M10" s="15">
        <v>2</v>
      </c>
      <c r="N10" s="16">
        <v>2</v>
      </c>
      <c r="O10" s="15">
        <v>2</v>
      </c>
      <c r="P10" s="16">
        <v>1</v>
      </c>
      <c r="Q10" s="15">
        <v>2</v>
      </c>
      <c r="R10" s="16">
        <v>2</v>
      </c>
      <c r="S10" s="17">
        <v>1</v>
      </c>
      <c r="T10" s="18">
        <v>2</v>
      </c>
      <c r="U10" s="17">
        <v>2</v>
      </c>
      <c r="V10" s="18">
        <v>2</v>
      </c>
      <c r="W10" s="17">
        <v>2</v>
      </c>
      <c r="X10" s="18">
        <v>1</v>
      </c>
      <c r="Y10" s="17">
        <v>2</v>
      </c>
      <c r="Z10" s="18">
        <v>2</v>
      </c>
      <c r="AA10" s="17">
        <v>2</v>
      </c>
      <c r="AB10" s="18">
        <v>2</v>
      </c>
      <c r="AC10" s="15">
        <v>2</v>
      </c>
      <c r="AD10" s="16">
        <v>2</v>
      </c>
      <c r="AE10" s="15">
        <v>2</v>
      </c>
      <c r="AF10" s="16">
        <v>2</v>
      </c>
      <c r="AG10" s="15">
        <v>2</v>
      </c>
      <c r="AH10" s="16">
        <v>2</v>
      </c>
      <c r="AI10" s="15">
        <v>1</v>
      </c>
      <c r="AJ10" s="16">
        <v>1</v>
      </c>
      <c r="AK10" s="15">
        <v>2</v>
      </c>
      <c r="AL10" s="16">
        <v>2</v>
      </c>
      <c r="AM10" s="17">
        <v>1</v>
      </c>
      <c r="AN10" s="18">
        <v>2</v>
      </c>
      <c r="AO10" s="17">
        <v>2</v>
      </c>
      <c r="AP10" s="18">
        <v>2</v>
      </c>
      <c r="AQ10" s="17">
        <v>1</v>
      </c>
      <c r="AR10" s="18">
        <v>1</v>
      </c>
      <c r="AS10" s="17">
        <v>2</v>
      </c>
      <c r="AT10" s="18">
        <v>1</v>
      </c>
      <c r="AU10" s="17">
        <v>1</v>
      </c>
      <c r="AV10" s="18">
        <v>2</v>
      </c>
      <c r="AW10" s="2">
        <f>SUM(I10:R10)</f>
        <v>19</v>
      </c>
      <c r="AX10" s="2">
        <f>SUM(S10:AB10)</f>
        <v>18</v>
      </c>
      <c r="AY10" s="2">
        <f>SUM(AC10:AL10)</f>
        <v>18</v>
      </c>
      <c r="AZ10" s="2">
        <f>SUM(AM10:AV10)</f>
        <v>15</v>
      </c>
      <c r="BA10" s="2"/>
      <c r="BB10" s="2"/>
      <c r="BC10" s="2"/>
      <c r="BD10" s="2"/>
      <c r="BE10" s="2"/>
      <c r="BF10" s="2"/>
      <c r="BG10" s="2"/>
      <c r="BH10" s="2"/>
      <c r="BI10" s="2"/>
      <c r="BJ10" s="2"/>
    </row>
    <row r="11" spans="1:62" ht="15" customHeight="1">
      <c r="A11" s="44">
        <v>4</v>
      </c>
      <c r="B11" s="38" t="s">
        <v>66</v>
      </c>
      <c r="C11" s="38" t="s">
        <v>67</v>
      </c>
      <c r="D11" s="38" t="s">
        <v>48</v>
      </c>
      <c r="E11" s="49">
        <f>G11/$G$47</f>
        <v>0.9859154929577465</v>
      </c>
      <c r="F11" s="56" t="s">
        <v>126</v>
      </c>
      <c r="G11" s="29">
        <f>SUM(AW11:AZ11)</f>
        <v>70</v>
      </c>
      <c r="H11" s="30"/>
      <c r="I11" s="15">
        <v>2</v>
      </c>
      <c r="J11" s="16">
        <v>1</v>
      </c>
      <c r="K11" s="15">
        <v>2</v>
      </c>
      <c r="L11" s="16">
        <v>2</v>
      </c>
      <c r="M11" s="15">
        <v>2</v>
      </c>
      <c r="N11" s="16">
        <v>2</v>
      </c>
      <c r="O11" s="15">
        <v>1</v>
      </c>
      <c r="P11" s="16">
        <v>1</v>
      </c>
      <c r="Q11" s="15">
        <v>2</v>
      </c>
      <c r="R11" s="16">
        <v>1</v>
      </c>
      <c r="S11" s="17">
        <v>2</v>
      </c>
      <c r="T11" s="18">
        <v>2</v>
      </c>
      <c r="U11" s="17">
        <v>2</v>
      </c>
      <c r="V11" s="18">
        <v>2</v>
      </c>
      <c r="W11" s="17">
        <v>2</v>
      </c>
      <c r="X11" s="18">
        <v>1</v>
      </c>
      <c r="Y11" s="17">
        <v>2</v>
      </c>
      <c r="Z11" s="18">
        <v>2</v>
      </c>
      <c r="AA11" s="17">
        <v>2</v>
      </c>
      <c r="AB11" s="18">
        <v>2</v>
      </c>
      <c r="AC11" s="15">
        <v>2</v>
      </c>
      <c r="AD11" s="16">
        <v>2</v>
      </c>
      <c r="AE11" s="15">
        <v>2</v>
      </c>
      <c r="AF11" s="16">
        <v>1</v>
      </c>
      <c r="AG11" s="15">
        <v>2</v>
      </c>
      <c r="AH11" s="16">
        <v>2</v>
      </c>
      <c r="AI11" s="15">
        <v>1</v>
      </c>
      <c r="AJ11" s="16">
        <v>1</v>
      </c>
      <c r="AK11" s="15">
        <v>1</v>
      </c>
      <c r="AL11" s="16">
        <v>1</v>
      </c>
      <c r="AM11" s="17">
        <v>2</v>
      </c>
      <c r="AN11" s="18">
        <v>2</v>
      </c>
      <c r="AO11" s="17">
        <v>2</v>
      </c>
      <c r="AP11" s="18">
        <v>2</v>
      </c>
      <c r="AQ11" s="17">
        <v>2</v>
      </c>
      <c r="AR11" s="18">
        <v>2</v>
      </c>
      <c r="AS11" s="17">
        <v>2</v>
      </c>
      <c r="AT11" s="18">
        <v>2</v>
      </c>
      <c r="AU11" s="17">
        <v>2</v>
      </c>
      <c r="AV11" s="18">
        <v>2</v>
      </c>
      <c r="AW11" s="2">
        <f>SUM(I11:R11)</f>
        <v>16</v>
      </c>
      <c r="AX11" s="2">
        <f>SUM(S11:AB11)</f>
        <v>19</v>
      </c>
      <c r="AY11" s="2">
        <f>SUM(AC11:AL11)</f>
        <v>15</v>
      </c>
      <c r="AZ11" s="2">
        <f>SUM(AM11:AV11)</f>
        <v>20</v>
      </c>
      <c r="BA11" s="2"/>
      <c r="BB11" s="2"/>
      <c r="BC11" s="2"/>
      <c r="BD11" s="2"/>
      <c r="BE11" s="2"/>
      <c r="BF11" s="2"/>
      <c r="BG11" s="2"/>
      <c r="BH11" s="2"/>
      <c r="BI11" s="2"/>
      <c r="BJ11" s="2"/>
    </row>
    <row r="12" spans="1:62" ht="15" customHeight="1">
      <c r="A12" s="80">
        <v>5</v>
      </c>
      <c r="B12" s="36" t="s">
        <v>20</v>
      </c>
      <c r="C12" s="36" t="s">
        <v>80</v>
      </c>
      <c r="D12" s="36" t="s">
        <v>42</v>
      </c>
      <c r="E12" s="49">
        <f>G12/$G$47</f>
        <v>0.9577464788732394</v>
      </c>
      <c r="F12" s="6"/>
      <c r="G12" s="29">
        <f>SUM(AW12:AZ12)</f>
        <v>68</v>
      </c>
      <c r="H12" s="30"/>
      <c r="I12" s="15">
        <v>2</v>
      </c>
      <c r="J12" s="16">
        <v>2</v>
      </c>
      <c r="K12" s="15">
        <v>1</v>
      </c>
      <c r="L12" s="16">
        <v>2</v>
      </c>
      <c r="M12" s="15">
        <v>2</v>
      </c>
      <c r="N12" s="16">
        <v>2</v>
      </c>
      <c r="O12" s="15">
        <v>2</v>
      </c>
      <c r="P12" s="16">
        <v>1</v>
      </c>
      <c r="Q12" s="15">
        <v>2</v>
      </c>
      <c r="R12" s="16">
        <v>2</v>
      </c>
      <c r="S12" s="17">
        <v>2</v>
      </c>
      <c r="T12" s="18">
        <v>2</v>
      </c>
      <c r="U12" s="17">
        <v>2</v>
      </c>
      <c r="V12" s="18">
        <v>1</v>
      </c>
      <c r="W12" s="17">
        <v>1</v>
      </c>
      <c r="X12" s="18">
        <v>2</v>
      </c>
      <c r="Y12" s="17">
        <v>1</v>
      </c>
      <c r="Z12" s="18">
        <v>2</v>
      </c>
      <c r="AA12" s="17">
        <v>2</v>
      </c>
      <c r="AB12" s="18">
        <v>2</v>
      </c>
      <c r="AC12" s="15">
        <v>1</v>
      </c>
      <c r="AD12" s="16">
        <v>2</v>
      </c>
      <c r="AE12" s="15">
        <v>2</v>
      </c>
      <c r="AF12" s="16">
        <v>1</v>
      </c>
      <c r="AG12" s="15">
        <v>2</v>
      </c>
      <c r="AH12" s="16">
        <v>1</v>
      </c>
      <c r="AI12" s="15">
        <v>2</v>
      </c>
      <c r="AJ12" s="16">
        <v>2</v>
      </c>
      <c r="AK12" s="15">
        <v>1</v>
      </c>
      <c r="AL12" s="16">
        <v>2</v>
      </c>
      <c r="AM12" s="17">
        <v>2</v>
      </c>
      <c r="AN12" s="18">
        <v>2</v>
      </c>
      <c r="AO12" s="17">
        <v>1</v>
      </c>
      <c r="AP12" s="18">
        <v>2</v>
      </c>
      <c r="AQ12" s="17">
        <v>1</v>
      </c>
      <c r="AR12" s="18">
        <v>1</v>
      </c>
      <c r="AS12" s="17">
        <v>2</v>
      </c>
      <c r="AT12" s="18">
        <v>2</v>
      </c>
      <c r="AU12" s="17">
        <v>2</v>
      </c>
      <c r="AV12" s="18">
        <v>2</v>
      </c>
      <c r="AW12" s="2">
        <f>SUM(I12:R12)</f>
        <v>18</v>
      </c>
      <c r="AX12" s="2">
        <f>SUM(S12:AB12)</f>
        <v>17</v>
      </c>
      <c r="AY12" s="2">
        <f>SUM(AC12:AL12)</f>
        <v>16</v>
      </c>
      <c r="AZ12" s="2">
        <f>SUM(AM12:AV12)</f>
        <v>17</v>
      </c>
      <c r="BA12" s="2"/>
      <c r="BB12" s="2"/>
      <c r="BC12" s="2"/>
      <c r="BD12" s="2"/>
      <c r="BE12" s="2"/>
      <c r="BF12" s="2"/>
      <c r="BG12" s="2"/>
      <c r="BH12" s="2"/>
      <c r="BI12" s="2"/>
      <c r="BJ12" s="2"/>
    </row>
    <row r="13" spans="1:62" ht="15" customHeight="1">
      <c r="A13" s="82"/>
      <c r="B13" s="38" t="s">
        <v>15</v>
      </c>
      <c r="C13" s="38" t="s">
        <v>92</v>
      </c>
      <c r="D13" s="38" t="s">
        <v>42</v>
      </c>
      <c r="E13" s="49">
        <f>G13/$G$47</f>
        <v>0.9577464788732394</v>
      </c>
      <c r="F13" s="6"/>
      <c r="G13" s="29">
        <f>SUM(AW13:AZ13)</f>
        <v>68</v>
      </c>
      <c r="H13" s="30"/>
      <c r="I13" s="15">
        <v>1</v>
      </c>
      <c r="J13" s="16">
        <v>2</v>
      </c>
      <c r="K13" s="15">
        <v>2</v>
      </c>
      <c r="L13" s="16">
        <v>2</v>
      </c>
      <c r="M13" s="15">
        <v>1</v>
      </c>
      <c r="N13" s="16">
        <v>2</v>
      </c>
      <c r="O13" s="15">
        <v>1</v>
      </c>
      <c r="P13" s="16">
        <v>1</v>
      </c>
      <c r="Q13" s="15">
        <v>1</v>
      </c>
      <c r="R13" s="16">
        <v>2</v>
      </c>
      <c r="S13" s="17">
        <v>2</v>
      </c>
      <c r="T13" s="18">
        <v>2</v>
      </c>
      <c r="U13" s="17">
        <v>2</v>
      </c>
      <c r="V13" s="18">
        <v>2</v>
      </c>
      <c r="W13" s="17">
        <v>1</v>
      </c>
      <c r="X13" s="18">
        <v>2</v>
      </c>
      <c r="Y13" s="17">
        <v>2</v>
      </c>
      <c r="Z13" s="18">
        <v>2</v>
      </c>
      <c r="AA13" s="17">
        <v>2</v>
      </c>
      <c r="AB13" s="18">
        <v>2</v>
      </c>
      <c r="AC13" s="15">
        <v>2</v>
      </c>
      <c r="AD13" s="16">
        <v>2</v>
      </c>
      <c r="AE13" s="15">
        <v>2</v>
      </c>
      <c r="AF13" s="16">
        <v>2</v>
      </c>
      <c r="AG13" s="15">
        <v>1</v>
      </c>
      <c r="AH13" s="16">
        <v>2</v>
      </c>
      <c r="AI13" s="15">
        <v>1</v>
      </c>
      <c r="AJ13" s="16">
        <v>1</v>
      </c>
      <c r="AK13" s="15">
        <v>1</v>
      </c>
      <c r="AL13" s="16">
        <v>2</v>
      </c>
      <c r="AM13" s="17">
        <v>2</v>
      </c>
      <c r="AN13" s="18">
        <v>2</v>
      </c>
      <c r="AO13" s="17">
        <v>1</v>
      </c>
      <c r="AP13" s="18">
        <v>2</v>
      </c>
      <c r="AQ13" s="17">
        <v>2</v>
      </c>
      <c r="AR13" s="18">
        <v>2</v>
      </c>
      <c r="AS13" s="17">
        <v>1</v>
      </c>
      <c r="AT13" s="18">
        <v>2</v>
      </c>
      <c r="AU13" s="17">
        <v>2</v>
      </c>
      <c r="AV13" s="18">
        <v>2</v>
      </c>
      <c r="AW13" s="2">
        <f>SUM(I13:R13)</f>
        <v>15</v>
      </c>
      <c r="AX13" s="2">
        <f>SUM(S13:AB13)</f>
        <v>19</v>
      </c>
      <c r="AY13" s="2">
        <f>SUM(AC13:AL13)</f>
        <v>16</v>
      </c>
      <c r="AZ13" s="2">
        <f>SUM(AM13:AV13)</f>
        <v>18</v>
      </c>
      <c r="BA13" s="2"/>
      <c r="BB13" s="2"/>
      <c r="BC13" s="2"/>
      <c r="BD13" s="2"/>
      <c r="BE13" s="2"/>
      <c r="BF13" s="2"/>
      <c r="BG13" s="2"/>
      <c r="BH13" s="2"/>
      <c r="BI13" s="2"/>
      <c r="BJ13" s="2"/>
    </row>
    <row r="14" spans="1:62" ht="15" customHeight="1">
      <c r="A14" s="82"/>
      <c r="B14" s="38" t="s">
        <v>36</v>
      </c>
      <c r="C14" s="38" t="s">
        <v>35</v>
      </c>
      <c r="D14" s="38" t="s">
        <v>42</v>
      </c>
      <c r="E14" s="49">
        <f>G14/$G$47</f>
        <v>0.9577464788732394</v>
      </c>
      <c r="F14" s="6" t="s">
        <v>29</v>
      </c>
      <c r="G14" s="29">
        <f>SUM(AW14:AZ14)</f>
        <v>68</v>
      </c>
      <c r="H14" s="30"/>
      <c r="I14" s="15">
        <v>2</v>
      </c>
      <c r="J14" s="16">
        <v>2</v>
      </c>
      <c r="K14" s="15">
        <v>2</v>
      </c>
      <c r="L14" s="16">
        <v>2</v>
      </c>
      <c r="M14" s="15">
        <v>2</v>
      </c>
      <c r="N14" s="16">
        <v>2</v>
      </c>
      <c r="O14" s="15">
        <v>2</v>
      </c>
      <c r="P14" s="16">
        <v>2</v>
      </c>
      <c r="Q14" s="15">
        <v>1</v>
      </c>
      <c r="R14" s="16">
        <v>1</v>
      </c>
      <c r="S14" s="17">
        <v>1</v>
      </c>
      <c r="T14" s="18">
        <v>2</v>
      </c>
      <c r="U14" s="17">
        <v>2</v>
      </c>
      <c r="V14" s="18">
        <v>2</v>
      </c>
      <c r="W14" s="17">
        <v>1</v>
      </c>
      <c r="X14" s="18">
        <v>1</v>
      </c>
      <c r="Y14" s="17">
        <v>2</v>
      </c>
      <c r="Z14" s="18">
        <v>2</v>
      </c>
      <c r="AA14" s="17">
        <v>2</v>
      </c>
      <c r="AB14" s="18">
        <v>2</v>
      </c>
      <c r="AC14" s="15">
        <v>2</v>
      </c>
      <c r="AD14" s="16">
        <v>1</v>
      </c>
      <c r="AE14" s="15">
        <v>2</v>
      </c>
      <c r="AF14" s="16">
        <v>1</v>
      </c>
      <c r="AG14" s="15">
        <v>2</v>
      </c>
      <c r="AH14" s="16">
        <v>2</v>
      </c>
      <c r="AI14" s="15">
        <v>0</v>
      </c>
      <c r="AJ14" s="16">
        <v>2</v>
      </c>
      <c r="AK14" s="15">
        <v>2</v>
      </c>
      <c r="AL14" s="16">
        <v>2</v>
      </c>
      <c r="AM14" s="17">
        <v>2</v>
      </c>
      <c r="AN14" s="18">
        <v>1</v>
      </c>
      <c r="AO14" s="17">
        <v>2</v>
      </c>
      <c r="AP14" s="18">
        <v>2</v>
      </c>
      <c r="AQ14" s="17">
        <v>2</v>
      </c>
      <c r="AR14" s="18">
        <v>2</v>
      </c>
      <c r="AS14" s="17">
        <v>2</v>
      </c>
      <c r="AT14" s="18">
        <v>1</v>
      </c>
      <c r="AU14" s="17">
        <v>2</v>
      </c>
      <c r="AV14" s="18">
        <v>1</v>
      </c>
      <c r="AW14" s="2">
        <f>SUM(I14:R14)</f>
        <v>18</v>
      </c>
      <c r="AX14" s="2">
        <f>SUM(S14:AB14)</f>
        <v>17</v>
      </c>
      <c r="AY14" s="2">
        <f>SUM(AC14:AL14)</f>
        <v>16</v>
      </c>
      <c r="AZ14" s="2">
        <f>SUM(AM14:AV14)</f>
        <v>17</v>
      </c>
      <c r="BA14" s="2"/>
      <c r="BB14" s="2"/>
      <c r="BC14" s="2"/>
      <c r="BD14" s="2"/>
      <c r="BE14" s="2"/>
      <c r="BF14" s="2"/>
      <c r="BG14" s="2"/>
      <c r="BH14" s="2"/>
      <c r="BI14" s="2"/>
      <c r="BJ14" s="2"/>
    </row>
    <row r="15" spans="1:62" ht="15" customHeight="1">
      <c r="A15" s="81"/>
      <c r="B15" s="36" t="s">
        <v>93</v>
      </c>
      <c r="C15" s="36" t="s">
        <v>94</v>
      </c>
      <c r="D15" s="36" t="s">
        <v>42</v>
      </c>
      <c r="E15" s="49">
        <f>G15/$G$47</f>
        <v>0.9577464788732394</v>
      </c>
      <c r="F15" s="6" t="s">
        <v>29</v>
      </c>
      <c r="G15" s="29">
        <f>SUM(AW15:AZ15)</f>
        <v>68</v>
      </c>
      <c r="H15" s="30"/>
      <c r="I15" s="15">
        <v>2</v>
      </c>
      <c r="J15" s="16">
        <v>2</v>
      </c>
      <c r="K15" s="15">
        <v>2</v>
      </c>
      <c r="L15" s="16">
        <v>1</v>
      </c>
      <c r="M15" s="15">
        <v>2</v>
      </c>
      <c r="N15" s="16">
        <v>2</v>
      </c>
      <c r="O15" s="15">
        <v>1</v>
      </c>
      <c r="P15" s="16">
        <v>2</v>
      </c>
      <c r="Q15" s="15">
        <v>2</v>
      </c>
      <c r="R15" s="16">
        <v>2</v>
      </c>
      <c r="S15" s="17">
        <v>2</v>
      </c>
      <c r="T15" s="18">
        <v>2</v>
      </c>
      <c r="U15" s="17">
        <v>2</v>
      </c>
      <c r="V15" s="18">
        <v>2</v>
      </c>
      <c r="W15" s="17">
        <v>1</v>
      </c>
      <c r="X15" s="18">
        <v>1</v>
      </c>
      <c r="Y15" s="17">
        <v>2</v>
      </c>
      <c r="Z15" s="18">
        <v>1</v>
      </c>
      <c r="AA15" s="17">
        <v>2</v>
      </c>
      <c r="AB15" s="18">
        <v>1</v>
      </c>
      <c r="AC15" s="15">
        <v>2</v>
      </c>
      <c r="AD15" s="16">
        <v>2</v>
      </c>
      <c r="AE15" s="15">
        <v>2</v>
      </c>
      <c r="AF15" s="16">
        <v>2</v>
      </c>
      <c r="AG15" s="15">
        <v>2</v>
      </c>
      <c r="AH15" s="16">
        <v>2</v>
      </c>
      <c r="AI15" s="15">
        <v>0</v>
      </c>
      <c r="AJ15" s="16">
        <v>2</v>
      </c>
      <c r="AK15" s="15">
        <v>2</v>
      </c>
      <c r="AL15" s="16">
        <v>1</v>
      </c>
      <c r="AM15" s="17">
        <v>2</v>
      </c>
      <c r="AN15" s="18">
        <v>2</v>
      </c>
      <c r="AO15" s="17">
        <v>1</v>
      </c>
      <c r="AP15" s="18">
        <v>2</v>
      </c>
      <c r="AQ15" s="17">
        <v>1</v>
      </c>
      <c r="AR15" s="18">
        <v>1</v>
      </c>
      <c r="AS15" s="17">
        <v>2</v>
      </c>
      <c r="AT15" s="18">
        <v>2</v>
      </c>
      <c r="AU15" s="17">
        <v>2</v>
      </c>
      <c r="AV15" s="18">
        <v>2</v>
      </c>
      <c r="AW15" s="2">
        <f>SUM(I15:R15)</f>
        <v>18</v>
      </c>
      <c r="AX15" s="2">
        <f>SUM(S15:AB15)</f>
        <v>16</v>
      </c>
      <c r="AY15" s="2">
        <f>SUM(AC15:AL15)</f>
        <v>17</v>
      </c>
      <c r="AZ15" s="2">
        <f>SUM(AM15:AV15)</f>
        <v>17</v>
      </c>
      <c r="BA15" s="3"/>
      <c r="BB15" s="3"/>
      <c r="BC15" s="3"/>
      <c r="BD15" s="3"/>
      <c r="BE15" s="3"/>
      <c r="BF15" s="3"/>
      <c r="BG15" s="3"/>
      <c r="BH15" s="3"/>
      <c r="BI15" s="3"/>
      <c r="BJ15" s="3"/>
    </row>
    <row r="16" spans="1:62" ht="15" customHeight="1">
      <c r="A16" s="80">
        <v>9</v>
      </c>
      <c r="B16" s="36" t="s">
        <v>21</v>
      </c>
      <c r="C16" s="36" t="s">
        <v>46</v>
      </c>
      <c r="D16" s="36" t="s">
        <v>42</v>
      </c>
      <c r="E16" s="49">
        <f>G16/$G$47</f>
        <v>0.9436619718309859</v>
      </c>
      <c r="F16" s="6"/>
      <c r="G16" s="29">
        <f>SUM(AW16:AZ16)</f>
        <v>67</v>
      </c>
      <c r="H16" s="30"/>
      <c r="I16" s="15">
        <v>2</v>
      </c>
      <c r="J16" s="16">
        <v>1</v>
      </c>
      <c r="K16" s="15">
        <v>2</v>
      </c>
      <c r="L16" s="16">
        <v>2</v>
      </c>
      <c r="M16" s="15">
        <v>2</v>
      </c>
      <c r="N16" s="16">
        <v>2</v>
      </c>
      <c r="O16" s="15">
        <v>2</v>
      </c>
      <c r="P16" s="16">
        <v>1</v>
      </c>
      <c r="Q16" s="15">
        <v>1</v>
      </c>
      <c r="R16" s="16">
        <v>2</v>
      </c>
      <c r="S16" s="17">
        <v>2</v>
      </c>
      <c r="T16" s="18">
        <v>2</v>
      </c>
      <c r="U16" s="17">
        <v>2</v>
      </c>
      <c r="V16" s="18">
        <v>2</v>
      </c>
      <c r="W16" s="17">
        <v>2</v>
      </c>
      <c r="X16" s="18">
        <v>1</v>
      </c>
      <c r="Y16" s="17">
        <v>2</v>
      </c>
      <c r="Z16" s="18">
        <v>1</v>
      </c>
      <c r="AA16" s="17">
        <v>2</v>
      </c>
      <c r="AB16" s="18">
        <v>1</v>
      </c>
      <c r="AC16" s="15">
        <v>1</v>
      </c>
      <c r="AD16" s="16">
        <v>2</v>
      </c>
      <c r="AE16" s="15">
        <v>2</v>
      </c>
      <c r="AF16" s="16">
        <v>1</v>
      </c>
      <c r="AG16" s="15">
        <v>2</v>
      </c>
      <c r="AH16" s="16">
        <v>1</v>
      </c>
      <c r="AI16" s="15">
        <v>2</v>
      </c>
      <c r="AJ16" s="16">
        <v>2</v>
      </c>
      <c r="AK16" s="15">
        <v>2</v>
      </c>
      <c r="AL16" s="16">
        <v>2</v>
      </c>
      <c r="AM16" s="17">
        <v>2</v>
      </c>
      <c r="AN16" s="18">
        <v>1</v>
      </c>
      <c r="AO16" s="17">
        <v>2</v>
      </c>
      <c r="AP16" s="18">
        <v>1</v>
      </c>
      <c r="AQ16" s="17">
        <v>2</v>
      </c>
      <c r="AR16" s="18">
        <v>1</v>
      </c>
      <c r="AS16" s="17">
        <v>2</v>
      </c>
      <c r="AT16" s="18">
        <v>1</v>
      </c>
      <c r="AU16" s="17">
        <v>2</v>
      </c>
      <c r="AV16" s="18">
        <v>2</v>
      </c>
      <c r="AW16" s="2">
        <f>SUM(I16:R16)</f>
        <v>17</v>
      </c>
      <c r="AX16" s="2">
        <f>SUM(S16:AB16)</f>
        <v>17</v>
      </c>
      <c r="AY16" s="2">
        <f>SUM(AC16:AL16)</f>
        <v>17</v>
      </c>
      <c r="AZ16" s="2">
        <f>SUM(AM16:AV16)</f>
        <v>16</v>
      </c>
      <c r="BA16" s="2"/>
      <c r="BB16" s="2"/>
      <c r="BC16" s="2"/>
      <c r="BD16" s="2"/>
      <c r="BE16" s="2"/>
      <c r="BF16" s="2"/>
      <c r="BG16" s="2"/>
      <c r="BH16" s="2"/>
      <c r="BI16" s="2"/>
      <c r="BJ16" s="2"/>
    </row>
    <row r="17" spans="1:62" ht="15" customHeight="1">
      <c r="A17" s="81"/>
      <c r="B17" s="36" t="s">
        <v>19</v>
      </c>
      <c r="C17" s="36" t="s">
        <v>34</v>
      </c>
      <c r="D17" s="36" t="s">
        <v>42</v>
      </c>
      <c r="E17" s="49">
        <f>G17/$G$47</f>
        <v>0.9436619718309859</v>
      </c>
      <c r="F17" s="6"/>
      <c r="G17" s="29">
        <f>SUM(AW17:AZ17)</f>
        <v>67</v>
      </c>
      <c r="H17" s="30"/>
      <c r="I17" s="15">
        <v>2</v>
      </c>
      <c r="J17" s="16">
        <v>2</v>
      </c>
      <c r="K17" s="15">
        <v>2</v>
      </c>
      <c r="L17" s="16">
        <v>1</v>
      </c>
      <c r="M17" s="15">
        <v>1</v>
      </c>
      <c r="N17" s="16">
        <v>2</v>
      </c>
      <c r="O17" s="15">
        <v>2</v>
      </c>
      <c r="P17" s="16">
        <v>2</v>
      </c>
      <c r="Q17" s="15">
        <v>2</v>
      </c>
      <c r="R17" s="16">
        <v>2</v>
      </c>
      <c r="S17" s="17">
        <v>2</v>
      </c>
      <c r="T17" s="18">
        <v>2</v>
      </c>
      <c r="U17" s="17">
        <v>2</v>
      </c>
      <c r="V17" s="18">
        <v>1</v>
      </c>
      <c r="W17" s="17">
        <v>2</v>
      </c>
      <c r="X17" s="18">
        <v>1</v>
      </c>
      <c r="Y17" s="17">
        <v>2</v>
      </c>
      <c r="Z17" s="18">
        <v>2</v>
      </c>
      <c r="AA17" s="17">
        <v>2</v>
      </c>
      <c r="AB17" s="18">
        <v>1</v>
      </c>
      <c r="AC17" s="15">
        <v>2</v>
      </c>
      <c r="AD17" s="16">
        <v>2</v>
      </c>
      <c r="AE17" s="15">
        <v>2</v>
      </c>
      <c r="AF17" s="16">
        <v>2</v>
      </c>
      <c r="AG17" s="15">
        <v>2</v>
      </c>
      <c r="AH17" s="16">
        <v>2</v>
      </c>
      <c r="AI17" s="15">
        <v>1</v>
      </c>
      <c r="AJ17" s="16">
        <v>1</v>
      </c>
      <c r="AK17" s="15">
        <v>2</v>
      </c>
      <c r="AL17" s="16">
        <v>1</v>
      </c>
      <c r="AM17" s="17">
        <v>2</v>
      </c>
      <c r="AN17" s="18">
        <v>1</v>
      </c>
      <c r="AO17" s="17">
        <v>1</v>
      </c>
      <c r="AP17" s="18">
        <v>1</v>
      </c>
      <c r="AQ17" s="17">
        <v>1</v>
      </c>
      <c r="AR17" s="18">
        <v>1</v>
      </c>
      <c r="AS17" s="17">
        <v>2</v>
      </c>
      <c r="AT17" s="18">
        <v>2</v>
      </c>
      <c r="AU17" s="17">
        <v>2</v>
      </c>
      <c r="AV17" s="18">
        <v>2</v>
      </c>
      <c r="AW17" s="2">
        <f>SUM(I17:R17)</f>
        <v>18</v>
      </c>
      <c r="AX17" s="2">
        <f>SUM(S17:AB17)</f>
        <v>17</v>
      </c>
      <c r="AY17" s="2">
        <f>SUM(AC17:AL17)</f>
        <v>17</v>
      </c>
      <c r="AZ17" s="2">
        <f>SUM(AM17:AV17)</f>
        <v>15</v>
      </c>
      <c r="BA17" s="2"/>
      <c r="BB17" s="2"/>
      <c r="BC17" s="2"/>
      <c r="BD17" s="2"/>
      <c r="BE17" s="2"/>
      <c r="BF17" s="2"/>
      <c r="BG17" s="2"/>
      <c r="BH17" s="2"/>
      <c r="BI17" s="2"/>
      <c r="BJ17" s="2"/>
    </row>
    <row r="18" spans="1:62" ht="15" customHeight="1">
      <c r="A18" s="44">
        <v>11</v>
      </c>
      <c r="B18" s="38" t="s">
        <v>86</v>
      </c>
      <c r="C18" s="38" t="s">
        <v>27</v>
      </c>
      <c r="D18" s="38" t="s">
        <v>42</v>
      </c>
      <c r="E18" s="49">
        <f>G18/$G$47</f>
        <v>0.9295774647887324</v>
      </c>
      <c r="F18" s="6"/>
      <c r="G18" s="29">
        <f>SUM(AW18:AZ18)</f>
        <v>66</v>
      </c>
      <c r="H18" s="30"/>
      <c r="I18" s="15">
        <v>2</v>
      </c>
      <c r="J18" s="16">
        <v>2</v>
      </c>
      <c r="K18" s="15">
        <v>2</v>
      </c>
      <c r="L18" s="16">
        <v>1</v>
      </c>
      <c r="M18" s="15">
        <v>2</v>
      </c>
      <c r="N18" s="16">
        <v>2</v>
      </c>
      <c r="O18" s="15">
        <v>2</v>
      </c>
      <c r="P18" s="16">
        <v>2</v>
      </c>
      <c r="Q18" s="15">
        <v>2</v>
      </c>
      <c r="R18" s="16">
        <v>1</v>
      </c>
      <c r="S18" s="17">
        <v>2</v>
      </c>
      <c r="T18" s="18">
        <v>2</v>
      </c>
      <c r="U18" s="17">
        <v>2</v>
      </c>
      <c r="V18" s="18">
        <v>2</v>
      </c>
      <c r="W18" s="17">
        <v>1</v>
      </c>
      <c r="X18" s="18">
        <v>1</v>
      </c>
      <c r="Y18" s="17">
        <v>2</v>
      </c>
      <c r="Z18" s="18">
        <v>2</v>
      </c>
      <c r="AA18" s="17">
        <v>2</v>
      </c>
      <c r="AB18" s="18">
        <v>1</v>
      </c>
      <c r="AC18" s="15">
        <v>2</v>
      </c>
      <c r="AD18" s="16">
        <v>1</v>
      </c>
      <c r="AE18" s="15">
        <v>2</v>
      </c>
      <c r="AF18" s="16">
        <v>2</v>
      </c>
      <c r="AG18" s="15">
        <v>1</v>
      </c>
      <c r="AH18" s="16">
        <v>1</v>
      </c>
      <c r="AI18" s="15">
        <v>1</v>
      </c>
      <c r="AJ18" s="16">
        <v>1</v>
      </c>
      <c r="AK18" s="15">
        <v>2</v>
      </c>
      <c r="AL18" s="16">
        <v>2</v>
      </c>
      <c r="AM18" s="17">
        <v>1</v>
      </c>
      <c r="AN18" s="18">
        <v>2</v>
      </c>
      <c r="AO18" s="17">
        <v>2</v>
      </c>
      <c r="AP18" s="18">
        <v>2</v>
      </c>
      <c r="AQ18" s="17">
        <v>2</v>
      </c>
      <c r="AR18" s="18">
        <v>1</v>
      </c>
      <c r="AS18" s="17">
        <v>2</v>
      </c>
      <c r="AT18" s="18">
        <v>1</v>
      </c>
      <c r="AU18" s="17">
        <v>1</v>
      </c>
      <c r="AV18" s="18">
        <v>2</v>
      </c>
      <c r="AW18" s="2">
        <f>SUM(I18:R18)</f>
        <v>18</v>
      </c>
      <c r="AX18" s="2">
        <f>SUM(S18:AB18)</f>
        <v>17</v>
      </c>
      <c r="AY18" s="2">
        <f>SUM(AC18:AL18)</f>
        <v>15</v>
      </c>
      <c r="AZ18" s="2">
        <f>SUM(AM18:AV18)</f>
        <v>16</v>
      </c>
      <c r="BA18" s="2"/>
      <c r="BB18" s="2"/>
      <c r="BC18" s="2"/>
      <c r="BD18" s="2"/>
      <c r="BE18" s="2"/>
      <c r="BF18" s="2"/>
      <c r="BG18" s="2"/>
      <c r="BH18" s="2"/>
      <c r="BI18" s="2"/>
      <c r="BJ18" s="2"/>
    </row>
    <row r="19" spans="1:62" ht="15" customHeight="1">
      <c r="A19" s="44">
        <v>12</v>
      </c>
      <c r="B19" s="38" t="s">
        <v>20</v>
      </c>
      <c r="C19" s="38" t="s">
        <v>41</v>
      </c>
      <c r="D19" s="38" t="s">
        <v>42</v>
      </c>
      <c r="E19" s="49">
        <f>G19/$G$47</f>
        <v>0.9154929577464789</v>
      </c>
      <c r="F19" s="6"/>
      <c r="G19" s="29">
        <f>SUM(AW19:AZ19)</f>
        <v>65</v>
      </c>
      <c r="H19" s="30"/>
      <c r="I19" s="15">
        <v>2</v>
      </c>
      <c r="J19" s="16">
        <v>2</v>
      </c>
      <c r="K19" s="15">
        <v>1</v>
      </c>
      <c r="L19" s="16">
        <v>2</v>
      </c>
      <c r="M19" s="15">
        <v>2</v>
      </c>
      <c r="N19" s="16">
        <v>2</v>
      </c>
      <c r="O19" s="15">
        <v>2</v>
      </c>
      <c r="P19" s="16">
        <v>2</v>
      </c>
      <c r="Q19" s="15">
        <v>2</v>
      </c>
      <c r="R19" s="16">
        <v>1</v>
      </c>
      <c r="S19" s="17">
        <v>2</v>
      </c>
      <c r="T19" s="18">
        <v>2</v>
      </c>
      <c r="U19" s="17">
        <v>1</v>
      </c>
      <c r="V19" s="18">
        <v>1</v>
      </c>
      <c r="W19" s="17">
        <v>2</v>
      </c>
      <c r="X19" s="18">
        <v>1</v>
      </c>
      <c r="Y19" s="17">
        <v>2</v>
      </c>
      <c r="Z19" s="18">
        <v>0</v>
      </c>
      <c r="AA19" s="17">
        <v>2</v>
      </c>
      <c r="AB19" s="18">
        <v>2</v>
      </c>
      <c r="AC19" s="15">
        <v>2</v>
      </c>
      <c r="AD19" s="16">
        <v>1</v>
      </c>
      <c r="AE19" s="15">
        <v>1</v>
      </c>
      <c r="AF19" s="16">
        <v>1</v>
      </c>
      <c r="AG19" s="15">
        <v>2</v>
      </c>
      <c r="AH19" s="16">
        <v>2</v>
      </c>
      <c r="AI19" s="15">
        <v>1</v>
      </c>
      <c r="AJ19" s="16">
        <v>1</v>
      </c>
      <c r="AK19" s="15">
        <v>2</v>
      </c>
      <c r="AL19" s="16">
        <v>1</v>
      </c>
      <c r="AM19" s="17">
        <v>1</v>
      </c>
      <c r="AN19" s="18">
        <v>2</v>
      </c>
      <c r="AO19" s="17">
        <v>1</v>
      </c>
      <c r="AP19" s="18">
        <v>2</v>
      </c>
      <c r="AQ19" s="17">
        <v>2</v>
      </c>
      <c r="AR19" s="18">
        <v>2</v>
      </c>
      <c r="AS19" s="17">
        <v>2</v>
      </c>
      <c r="AT19" s="18">
        <v>2</v>
      </c>
      <c r="AU19" s="17">
        <v>2</v>
      </c>
      <c r="AV19" s="18">
        <v>2</v>
      </c>
      <c r="AW19" s="2">
        <f>SUM(I19:R19)</f>
        <v>18</v>
      </c>
      <c r="AX19" s="2">
        <f>SUM(S19:AB19)</f>
        <v>15</v>
      </c>
      <c r="AY19" s="2">
        <f>SUM(AC19:AL19)</f>
        <v>14</v>
      </c>
      <c r="AZ19" s="2">
        <f>SUM(AM19:AV19)</f>
        <v>18</v>
      </c>
      <c r="BA19" s="2"/>
      <c r="BB19" s="2"/>
      <c r="BC19" s="2"/>
      <c r="BD19" s="2"/>
      <c r="BE19" s="2"/>
      <c r="BF19" s="2"/>
      <c r="BG19" s="2"/>
      <c r="BH19" s="2"/>
      <c r="BI19" s="2"/>
      <c r="BJ19" s="2"/>
    </row>
    <row r="20" spans="1:62" ht="15" customHeight="1">
      <c r="A20" s="91">
        <v>13</v>
      </c>
      <c r="B20" s="36" t="s">
        <v>20</v>
      </c>
      <c r="C20" s="36" t="s">
        <v>14</v>
      </c>
      <c r="D20" s="36" t="s">
        <v>42</v>
      </c>
      <c r="E20" s="49">
        <f>G20/$G$47</f>
        <v>0.8873239436619719</v>
      </c>
      <c r="F20" s="6"/>
      <c r="G20" s="29">
        <f>SUM(AW20:AZ20)</f>
        <v>63</v>
      </c>
      <c r="H20" s="30"/>
      <c r="I20" s="15">
        <v>2</v>
      </c>
      <c r="J20" s="16">
        <v>1</v>
      </c>
      <c r="K20" s="15">
        <v>1</v>
      </c>
      <c r="L20" s="16">
        <v>2</v>
      </c>
      <c r="M20" s="15">
        <v>2</v>
      </c>
      <c r="N20" s="16">
        <v>2</v>
      </c>
      <c r="O20" s="15">
        <v>2</v>
      </c>
      <c r="P20" s="16">
        <v>1</v>
      </c>
      <c r="Q20" s="15">
        <v>2</v>
      </c>
      <c r="R20" s="16">
        <v>2</v>
      </c>
      <c r="S20" s="17">
        <v>1</v>
      </c>
      <c r="T20" s="18">
        <v>1</v>
      </c>
      <c r="U20" s="17">
        <v>2</v>
      </c>
      <c r="V20" s="18">
        <v>1</v>
      </c>
      <c r="W20" s="17">
        <v>1</v>
      </c>
      <c r="X20" s="18">
        <v>2</v>
      </c>
      <c r="Y20" s="17">
        <v>2</v>
      </c>
      <c r="Z20" s="18">
        <v>2</v>
      </c>
      <c r="AA20" s="17">
        <v>1</v>
      </c>
      <c r="AB20" s="18">
        <v>1</v>
      </c>
      <c r="AC20" s="15">
        <v>2</v>
      </c>
      <c r="AD20" s="16">
        <v>1</v>
      </c>
      <c r="AE20" s="15">
        <v>1</v>
      </c>
      <c r="AF20" s="16">
        <v>2</v>
      </c>
      <c r="AG20" s="15">
        <v>2</v>
      </c>
      <c r="AH20" s="16">
        <v>1</v>
      </c>
      <c r="AI20" s="15">
        <v>1</v>
      </c>
      <c r="AJ20" s="16">
        <v>2</v>
      </c>
      <c r="AK20" s="15">
        <v>2</v>
      </c>
      <c r="AL20" s="16">
        <v>2</v>
      </c>
      <c r="AM20" s="17">
        <v>2</v>
      </c>
      <c r="AN20" s="18">
        <v>1</v>
      </c>
      <c r="AO20" s="17">
        <v>1</v>
      </c>
      <c r="AP20" s="18">
        <v>2</v>
      </c>
      <c r="AQ20" s="17">
        <v>1</v>
      </c>
      <c r="AR20" s="18">
        <v>2</v>
      </c>
      <c r="AS20" s="17">
        <v>2</v>
      </c>
      <c r="AT20" s="18">
        <v>1</v>
      </c>
      <c r="AU20" s="17">
        <v>2</v>
      </c>
      <c r="AV20" s="18">
        <v>2</v>
      </c>
      <c r="AW20" s="2">
        <f>SUM(I20:R20)</f>
        <v>17</v>
      </c>
      <c r="AX20" s="2">
        <f>SUM(S20:AB20)</f>
        <v>14</v>
      </c>
      <c r="AY20" s="2">
        <f>SUM(AC20:AL20)</f>
        <v>16</v>
      </c>
      <c r="AZ20" s="2">
        <f>SUM(AM20:AV20)</f>
        <v>16</v>
      </c>
      <c r="BA20" s="2"/>
      <c r="BB20" s="2"/>
      <c r="BC20" s="2"/>
      <c r="BD20" s="2"/>
      <c r="BE20" s="2"/>
      <c r="BF20" s="2"/>
      <c r="BG20" s="2"/>
      <c r="BH20" s="2"/>
      <c r="BI20" s="2"/>
      <c r="BJ20" s="2"/>
    </row>
    <row r="21" spans="1:62" ht="15" customHeight="1">
      <c r="A21" s="92"/>
      <c r="B21" s="36" t="s">
        <v>86</v>
      </c>
      <c r="C21" s="36" t="s">
        <v>87</v>
      </c>
      <c r="D21" s="38" t="s">
        <v>42</v>
      </c>
      <c r="E21" s="49">
        <f>G21/$G$47</f>
        <v>0.8873239436619719</v>
      </c>
      <c r="F21" s="6"/>
      <c r="G21" s="29">
        <f>SUM(AW21:AZ21)</f>
        <v>63</v>
      </c>
      <c r="H21" s="30"/>
      <c r="I21" s="15">
        <v>2</v>
      </c>
      <c r="J21" s="16">
        <v>1</v>
      </c>
      <c r="K21" s="15">
        <v>2</v>
      </c>
      <c r="L21" s="16">
        <v>1</v>
      </c>
      <c r="M21" s="15">
        <v>2</v>
      </c>
      <c r="N21" s="16">
        <v>2</v>
      </c>
      <c r="O21" s="15">
        <v>2</v>
      </c>
      <c r="P21" s="16">
        <v>2</v>
      </c>
      <c r="Q21" s="15">
        <v>2</v>
      </c>
      <c r="R21" s="16">
        <v>2</v>
      </c>
      <c r="S21" s="17">
        <v>2</v>
      </c>
      <c r="T21" s="18">
        <v>2</v>
      </c>
      <c r="U21" s="17">
        <v>2</v>
      </c>
      <c r="V21" s="18">
        <v>2</v>
      </c>
      <c r="W21" s="17">
        <v>2</v>
      </c>
      <c r="X21" s="18">
        <v>1</v>
      </c>
      <c r="Y21" s="17">
        <v>1</v>
      </c>
      <c r="Z21" s="18">
        <v>2</v>
      </c>
      <c r="AA21" s="17">
        <v>2</v>
      </c>
      <c r="AB21" s="18">
        <v>1</v>
      </c>
      <c r="AC21" s="15">
        <v>1</v>
      </c>
      <c r="AD21" s="16">
        <v>1</v>
      </c>
      <c r="AE21" s="15">
        <v>2</v>
      </c>
      <c r="AF21" s="16">
        <v>1</v>
      </c>
      <c r="AG21" s="15">
        <v>1</v>
      </c>
      <c r="AH21" s="16">
        <v>2</v>
      </c>
      <c r="AI21" s="15">
        <v>0</v>
      </c>
      <c r="AJ21" s="16">
        <v>0</v>
      </c>
      <c r="AK21" s="15">
        <v>1</v>
      </c>
      <c r="AL21" s="16">
        <v>2</v>
      </c>
      <c r="AM21" s="17">
        <v>2</v>
      </c>
      <c r="AN21" s="18">
        <v>2</v>
      </c>
      <c r="AO21" s="17">
        <v>2</v>
      </c>
      <c r="AP21" s="18">
        <v>1</v>
      </c>
      <c r="AQ21" s="17">
        <v>2</v>
      </c>
      <c r="AR21" s="18">
        <v>1</v>
      </c>
      <c r="AS21" s="17">
        <v>1</v>
      </c>
      <c r="AT21" s="18">
        <v>2</v>
      </c>
      <c r="AU21" s="17">
        <v>2</v>
      </c>
      <c r="AV21" s="18">
        <v>2</v>
      </c>
      <c r="AW21" s="2">
        <f>SUM(I21:R21)</f>
        <v>18</v>
      </c>
      <c r="AX21" s="2">
        <f>SUM(S21:AB21)</f>
        <v>17</v>
      </c>
      <c r="AY21" s="2">
        <f>SUM(AC21:AL21)</f>
        <v>11</v>
      </c>
      <c r="AZ21" s="2">
        <f>SUM(AM21:AV21)</f>
        <v>17</v>
      </c>
      <c r="BA21" s="3"/>
      <c r="BB21" s="3"/>
      <c r="BC21" s="3"/>
      <c r="BD21" s="3"/>
      <c r="BE21" s="3"/>
      <c r="BF21" s="3"/>
      <c r="BG21" s="3"/>
      <c r="BH21" s="3"/>
      <c r="BI21" s="3"/>
      <c r="BJ21" s="3"/>
    </row>
    <row r="22" spans="1:62" ht="15" customHeight="1">
      <c r="A22" s="92"/>
      <c r="B22" s="38" t="s">
        <v>97</v>
      </c>
      <c r="C22" s="38" t="s">
        <v>98</v>
      </c>
      <c r="D22" s="38" t="s">
        <v>42</v>
      </c>
      <c r="E22" s="49">
        <f>G22/$G$47</f>
        <v>0.8873239436619719</v>
      </c>
      <c r="F22" s="6"/>
      <c r="G22" s="29">
        <f>SUM(AW22:AZ22)</f>
        <v>63</v>
      </c>
      <c r="H22" s="30"/>
      <c r="I22" s="15">
        <v>2</v>
      </c>
      <c r="J22" s="16">
        <v>2</v>
      </c>
      <c r="K22" s="15">
        <v>2</v>
      </c>
      <c r="L22" s="16">
        <v>1</v>
      </c>
      <c r="M22" s="15">
        <v>2</v>
      </c>
      <c r="N22" s="16">
        <v>1</v>
      </c>
      <c r="O22" s="15">
        <v>2</v>
      </c>
      <c r="P22" s="16">
        <v>2</v>
      </c>
      <c r="Q22" s="15">
        <v>2</v>
      </c>
      <c r="R22" s="16">
        <v>2</v>
      </c>
      <c r="S22" s="17">
        <v>1</v>
      </c>
      <c r="T22" s="18">
        <v>1</v>
      </c>
      <c r="U22" s="17">
        <v>2</v>
      </c>
      <c r="V22" s="18">
        <v>2</v>
      </c>
      <c r="W22" s="17">
        <v>2</v>
      </c>
      <c r="X22" s="18">
        <v>1</v>
      </c>
      <c r="Y22" s="17">
        <v>2</v>
      </c>
      <c r="Z22" s="18">
        <v>2</v>
      </c>
      <c r="AA22" s="17">
        <v>1</v>
      </c>
      <c r="AB22" s="18">
        <v>1</v>
      </c>
      <c r="AC22" s="15">
        <v>2</v>
      </c>
      <c r="AD22" s="16">
        <v>2</v>
      </c>
      <c r="AE22" s="15">
        <v>2</v>
      </c>
      <c r="AF22" s="16">
        <v>2</v>
      </c>
      <c r="AG22" s="15">
        <v>1</v>
      </c>
      <c r="AH22" s="16">
        <v>1</v>
      </c>
      <c r="AI22" s="15">
        <v>1</v>
      </c>
      <c r="AJ22" s="16">
        <v>0</v>
      </c>
      <c r="AK22" s="15">
        <v>2</v>
      </c>
      <c r="AL22" s="16">
        <v>2</v>
      </c>
      <c r="AM22" s="17">
        <v>2</v>
      </c>
      <c r="AN22" s="18">
        <v>2</v>
      </c>
      <c r="AO22" s="17">
        <v>1</v>
      </c>
      <c r="AP22" s="18">
        <v>2</v>
      </c>
      <c r="AQ22" s="17">
        <v>1</v>
      </c>
      <c r="AR22" s="18">
        <v>1</v>
      </c>
      <c r="AS22" s="17">
        <v>1</v>
      </c>
      <c r="AT22" s="18">
        <v>1</v>
      </c>
      <c r="AU22" s="17">
        <v>2</v>
      </c>
      <c r="AV22" s="18">
        <v>2</v>
      </c>
      <c r="AW22" s="2">
        <f>SUM(I22:R22)</f>
        <v>18</v>
      </c>
      <c r="AX22" s="2">
        <f>SUM(S22:AB22)</f>
        <v>15</v>
      </c>
      <c r="AY22" s="2">
        <f>SUM(AC22:AL22)</f>
        <v>15</v>
      </c>
      <c r="AZ22" s="2">
        <f>SUM(AM22:AV22)</f>
        <v>15</v>
      </c>
      <c r="BA22" s="2"/>
      <c r="BB22" s="2"/>
      <c r="BC22" s="2"/>
      <c r="BD22" s="2"/>
      <c r="BE22" s="2"/>
      <c r="BF22" s="2"/>
      <c r="BG22" s="2"/>
      <c r="BH22" s="2"/>
      <c r="BI22" s="2"/>
      <c r="BJ22" s="2"/>
    </row>
    <row r="23" spans="1:62" ht="15" customHeight="1">
      <c r="A23" s="92"/>
      <c r="B23" s="38" t="s">
        <v>15</v>
      </c>
      <c r="C23" s="38" t="s">
        <v>100</v>
      </c>
      <c r="D23" s="38" t="s">
        <v>42</v>
      </c>
      <c r="E23" s="49">
        <f>G23/$G$47</f>
        <v>0.8873239436619719</v>
      </c>
      <c r="F23" s="6"/>
      <c r="G23" s="29">
        <f>SUM(AW23:AZ23)</f>
        <v>63</v>
      </c>
      <c r="H23" s="30"/>
      <c r="I23" s="15">
        <v>2</v>
      </c>
      <c r="J23" s="16">
        <v>2</v>
      </c>
      <c r="K23" s="15">
        <v>2</v>
      </c>
      <c r="L23" s="16">
        <v>2</v>
      </c>
      <c r="M23" s="15">
        <v>2</v>
      </c>
      <c r="N23" s="16">
        <v>2</v>
      </c>
      <c r="O23" s="15">
        <v>1</v>
      </c>
      <c r="P23" s="16">
        <v>1</v>
      </c>
      <c r="Q23" s="15">
        <v>2</v>
      </c>
      <c r="R23" s="16">
        <v>1</v>
      </c>
      <c r="S23" s="17">
        <v>2</v>
      </c>
      <c r="T23" s="18">
        <v>2</v>
      </c>
      <c r="U23" s="17">
        <v>1</v>
      </c>
      <c r="V23" s="18">
        <v>1</v>
      </c>
      <c r="W23" s="17">
        <v>2</v>
      </c>
      <c r="X23" s="18">
        <v>1</v>
      </c>
      <c r="Y23" s="17">
        <v>1</v>
      </c>
      <c r="Z23" s="18">
        <v>1</v>
      </c>
      <c r="AA23" s="17">
        <v>2</v>
      </c>
      <c r="AB23" s="18">
        <v>1</v>
      </c>
      <c r="AC23" s="15">
        <v>2</v>
      </c>
      <c r="AD23" s="16">
        <v>1</v>
      </c>
      <c r="AE23" s="15">
        <v>2</v>
      </c>
      <c r="AF23" s="16">
        <v>2</v>
      </c>
      <c r="AG23" s="15">
        <v>2</v>
      </c>
      <c r="AH23" s="16">
        <v>2</v>
      </c>
      <c r="AI23" s="15">
        <v>1</v>
      </c>
      <c r="AJ23" s="16">
        <v>1</v>
      </c>
      <c r="AK23" s="15">
        <v>2</v>
      </c>
      <c r="AL23" s="16">
        <v>2</v>
      </c>
      <c r="AM23" s="17">
        <v>2</v>
      </c>
      <c r="AN23" s="18">
        <v>1</v>
      </c>
      <c r="AO23" s="17">
        <v>1</v>
      </c>
      <c r="AP23" s="18">
        <v>2</v>
      </c>
      <c r="AQ23" s="17">
        <v>1</v>
      </c>
      <c r="AR23" s="18">
        <v>2</v>
      </c>
      <c r="AS23" s="17">
        <v>2</v>
      </c>
      <c r="AT23" s="18">
        <v>1</v>
      </c>
      <c r="AU23" s="17">
        <v>1</v>
      </c>
      <c r="AV23" s="18">
        <v>2</v>
      </c>
      <c r="AW23" s="2">
        <f>SUM(I23:R23)</f>
        <v>17</v>
      </c>
      <c r="AX23" s="2">
        <f>SUM(S23:AB23)</f>
        <v>14</v>
      </c>
      <c r="AY23" s="2">
        <f>SUM(AC23:AL23)</f>
        <v>17</v>
      </c>
      <c r="AZ23" s="2">
        <f>SUM(AM23:AV23)</f>
        <v>15</v>
      </c>
      <c r="BA23" s="2"/>
      <c r="BB23" s="2"/>
      <c r="BC23" s="2"/>
      <c r="BD23" s="2"/>
      <c r="BE23" s="2"/>
      <c r="BF23" s="2"/>
      <c r="BG23" s="2"/>
      <c r="BH23" s="2"/>
      <c r="BI23" s="2"/>
      <c r="BJ23" s="2"/>
    </row>
    <row r="24" spans="1:62" ht="15" customHeight="1">
      <c r="A24" s="93"/>
      <c r="B24" s="38" t="s">
        <v>104</v>
      </c>
      <c r="C24" s="38" t="s">
        <v>105</v>
      </c>
      <c r="D24" s="38" t="s">
        <v>42</v>
      </c>
      <c r="E24" s="49">
        <f>G24/$G$47</f>
        <v>0.8873239436619719</v>
      </c>
      <c r="F24" s="6"/>
      <c r="G24" s="29">
        <f>SUM(AW24:AZ24)</f>
        <v>63</v>
      </c>
      <c r="H24" s="30"/>
      <c r="I24" s="15">
        <v>1</v>
      </c>
      <c r="J24" s="16">
        <v>2</v>
      </c>
      <c r="K24" s="15">
        <v>2</v>
      </c>
      <c r="L24" s="16">
        <v>1</v>
      </c>
      <c r="M24" s="15">
        <v>2</v>
      </c>
      <c r="N24" s="16">
        <v>2</v>
      </c>
      <c r="O24" s="15">
        <v>2</v>
      </c>
      <c r="P24" s="16">
        <v>1</v>
      </c>
      <c r="Q24" s="15">
        <v>2</v>
      </c>
      <c r="R24" s="16">
        <v>1</v>
      </c>
      <c r="S24" s="17">
        <v>2</v>
      </c>
      <c r="T24" s="18">
        <v>1</v>
      </c>
      <c r="U24" s="17">
        <v>2</v>
      </c>
      <c r="V24" s="18">
        <v>1</v>
      </c>
      <c r="W24" s="17">
        <v>2</v>
      </c>
      <c r="X24" s="18">
        <v>1</v>
      </c>
      <c r="Y24" s="17">
        <v>2</v>
      </c>
      <c r="Z24" s="18">
        <v>2</v>
      </c>
      <c r="AA24" s="17">
        <v>2</v>
      </c>
      <c r="AB24" s="18">
        <v>2</v>
      </c>
      <c r="AC24" s="15">
        <v>2</v>
      </c>
      <c r="AD24" s="16">
        <v>2</v>
      </c>
      <c r="AE24" s="15">
        <v>2</v>
      </c>
      <c r="AF24" s="16">
        <v>1</v>
      </c>
      <c r="AG24" s="15">
        <v>2</v>
      </c>
      <c r="AH24" s="16">
        <v>2</v>
      </c>
      <c r="AI24" s="15">
        <v>1</v>
      </c>
      <c r="AJ24" s="16">
        <v>1</v>
      </c>
      <c r="AK24" s="15">
        <v>1</v>
      </c>
      <c r="AL24" s="16">
        <v>1</v>
      </c>
      <c r="AM24" s="17">
        <v>1</v>
      </c>
      <c r="AN24" s="18">
        <v>1</v>
      </c>
      <c r="AO24" s="17">
        <v>1</v>
      </c>
      <c r="AP24" s="18">
        <v>1</v>
      </c>
      <c r="AQ24" s="17">
        <v>2</v>
      </c>
      <c r="AR24" s="18">
        <v>2</v>
      </c>
      <c r="AS24" s="17">
        <v>2</v>
      </c>
      <c r="AT24" s="18">
        <v>2</v>
      </c>
      <c r="AU24" s="17">
        <v>2</v>
      </c>
      <c r="AV24" s="18">
        <v>1</v>
      </c>
      <c r="AW24" s="2">
        <f>SUM(I24:R24)</f>
        <v>16</v>
      </c>
      <c r="AX24" s="2">
        <f>SUM(S24:AB24)</f>
        <v>17</v>
      </c>
      <c r="AY24" s="2">
        <f>SUM(AC24:AL24)</f>
        <v>15</v>
      </c>
      <c r="AZ24" s="2">
        <f>SUM(AM24:AV24)</f>
        <v>15</v>
      </c>
      <c r="BA24" s="2"/>
      <c r="BB24" s="2"/>
      <c r="BC24" s="2"/>
      <c r="BD24" s="2"/>
      <c r="BE24" s="2"/>
      <c r="BF24" s="2"/>
      <c r="BG24" s="2"/>
      <c r="BH24" s="2"/>
      <c r="BI24" s="2"/>
      <c r="BJ24" s="2"/>
    </row>
    <row r="25" spans="1:62" ht="13.5">
      <c r="A25" s="80">
        <v>18</v>
      </c>
      <c r="B25" s="36" t="s">
        <v>64</v>
      </c>
      <c r="C25" s="36" t="s">
        <v>65</v>
      </c>
      <c r="D25" s="38" t="s">
        <v>42</v>
      </c>
      <c r="E25" s="49">
        <f>G25/$G$47</f>
        <v>0.8732394366197183</v>
      </c>
      <c r="F25" s="6"/>
      <c r="G25" s="29">
        <f>SUM(AW25:AZ25)</f>
        <v>62</v>
      </c>
      <c r="H25" s="30"/>
      <c r="I25" s="15">
        <v>2</v>
      </c>
      <c r="J25" s="16">
        <v>1</v>
      </c>
      <c r="K25" s="15">
        <v>2</v>
      </c>
      <c r="L25" s="16">
        <v>1</v>
      </c>
      <c r="M25" s="15">
        <v>1</v>
      </c>
      <c r="N25" s="16">
        <v>1</v>
      </c>
      <c r="O25" s="15">
        <v>2</v>
      </c>
      <c r="P25" s="16">
        <v>0</v>
      </c>
      <c r="Q25" s="15">
        <v>2</v>
      </c>
      <c r="R25" s="16">
        <v>1</v>
      </c>
      <c r="S25" s="17">
        <v>1</v>
      </c>
      <c r="T25" s="18">
        <v>2</v>
      </c>
      <c r="U25" s="17">
        <v>2</v>
      </c>
      <c r="V25" s="18">
        <v>1</v>
      </c>
      <c r="W25" s="17">
        <v>2</v>
      </c>
      <c r="X25" s="18">
        <v>2</v>
      </c>
      <c r="Y25" s="17">
        <v>2</v>
      </c>
      <c r="Z25" s="18">
        <v>2</v>
      </c>
      <c r="AA25" s="17">
        <v>2</v>
      </c>
      <c r="AB25" s="18">
        <v>1</v>
      </c>
      <c r="AC25" s="15">
        <v>1</v>
      </c>
      <c r="AD25" s="16">
        <v>2</v>
      </c>
      <c r="AE25" s="15">
        <v>2</v>
      </c>
      <c r="AF25" s="16">
        <v>1</v>
      </c>
      <c r="AG25" s="15">
        <v>2</v>
      </c>
      <c r="AH25" s="16">
        <v>1</v>
      </c>
      <c r="AI25" s="15">
        <v>1</v>
      </c>
      <c r="AJ25" s="16">
        <v>1</v>
      </c>
      <c r="AK25" s="15">
        <v>1</v>
      </c>
      <c r="AL25" s="16">
        <v>1</v>
      </c>
      <c r="AM25" s="17">
        <v>2</v>
      </c>
      <c r="AN25" s="18">
        <v>2</v>
      </c>
      <c r="AO25" s="17">
        <v>1</v>
      </c>
      <c r="AP25" s="18">
        <v>2</v>
      </c>
      <c r="AQ25" s="17">
        <v>2</v>
      </c>
      <c r="AR25" s="18">
        <v>2</v>
      </c>
      <c r="AS25" s="17">
        <v>2</v>
      </c>
      <c r="AT25" s="18">
        <v>2</v>
      </c>
      <c r="AU25" s="17">
        <v>2</v>
      </c>
      <c r="AV25" s="18">
        <v>2</v>
      </c>
      <c r="AW25" s="2">
        <f>SUM(I25:R25)</f>
        <v>13</v>
      </c>
      <c r="AX25" s="2">
        <f>SUM(S25:AB25)</f>
        <v>17</v>
      </c>
      <c r="AY25" s="2">
        <f>SUM(AC25:AL25)</f>
        <v>13</v>
      </c>
      <c r="AZ25" s="2">
        <f>SUM(AM25:AV25)</f>
        <v>19</v>
      </c>
      <c r="BA25" s="3"/>
      <c r="BB25" s="3"/>
      <c r="BC25" s="3"/>
      <c r="BD25" s="3"/>
      <c r="BE25" s="3"/>
      <c r="BF25" s="3"/>
      <c r="BG25" s="3"/>
      <c r="BH25" s="3"/>
      <c r="BI25" s="3"/>
      <c r="BJ25" s="3"/>
    </row>
    <row r="26" spans="1:62" ht="12.75" customHeight="1">
      <c r="A26" s="82"/>
      <c r="B26" s="38" t="s">
        <v>70</v>
      </c>
      <c r="C26" s="38" t="s">
        <v>35</v>
      </c>
      <c r="D26" s="38" t="s">
        <v>42</v>
      </c>
      <c r="E26" s="49">
        <f>G26/$G$47</f>
        <v>0.8732394366197183</v>
      </c>
      <c r="F26" s="52"/>
      <c r="G26" s="29">
        <f>SUM(AW26:AZ26)</f>
        <v>62</v>
      </c>
      <c r="H26" s="30"/>
      <c r="I26" s="15">
        <v>2</v>
      </c>
      <c r="J26" s="16">
        <v>2</v>
      </c>
      <c r="K26" s="15">
        <v>2</v>
      </c>
      <c r="L26" s="16">
        <v>1</v>
      </c>
      <c r="M26" s="15">
        <v>2</v>
      </c>
      <c r="N26" s="16">
        <v>1</v>
      </c>
      <c r="O26" s="15">
        <v>1</v>
      </c>
      <c r="P26" s="16">
        <v>1</v>
      </c>
      <c r="Q26" s="15">
        <v>2</v>
      </c>
      <c r="R26" s="16">
        <v>2</v>
      </c>
      <c r="S26" s="17">
        <v>1</v>
      </c>
      <c r="T26" s="18">
        <v>1</v>
      </c>
      <c r="U26" s="17">
        <v>2</v>
      </c>
      <c r="V26" s="18">
        <v>2</v>
      </c>
      <c r="W26" s="17">
        <v>2</v>
      </c>
      <c r="X26" s="18">
        <v>2</v>
      </c>
      <c r="Y26" s="17">
        <v>2</v>
      </c>
      <c r="Z26" s="18">
        <v>1</v>
      </c>
      <c r="AA26" s="17">
        <v>2</v>
      </c>
      <c r="AB26" s="18">
        <v>1</v>
      </c>
      <c r="AC26" s="15">
        <v>1</v>
      </c>
      <c r="AD26" s="16">
        <v>2</v>
      </c>
      <c r="AE26" s="15">
        <v>2</v>
      </c>
      <c r="AF26" s="16">
        <v>2</v>
      </c>
      <c r="AG26" s="15">
        <v>1</v>
      </c>
      <c r="AH26" s="16">
        <v>1</v>
      </c>
      <c r="AI26" s="15">
        <v>1</v>
      </c>
      <c r="AJ26" s="16">
        <v>1</v>
      </c>
      <c r="AK26" s="15">
        <v>2</v>
      </c>
      <c r="AL26" s="16">
        <v>1</v>
      </c>
      <c r="AM26" s="17">
        <v>2</v>
      </c>
      <c r="AN26" s="18">
        <v>1</v>
      </c>
      <c r="AO26" s="17">
        <v>1</v>
      </c>
      <c r="AP26" s="18">
        <v>2</v>
      </c>
      <c r="AQ26" s="17">
        <v>2</v>
      </c>
      <c r="AR26" s="18">
        <v>1</v>
      </c>
      <c r="AS26" s="17">
        <v>2</v>
      </c>
      <c r="AT26" s="18">
        <v>1</v>
      </c>
      <c r="AU26" s="17">
        <v>2</v>
      </c>
      <c r="AV26" s="18">
        <v>2</v>
      </c>
      <c r="AW26" s="2">
        <f>SUM(I26:R26)</f>
        <v>16</v>
      </c>
      <c r="AX26" s="2">
        <f>SUM(S26:AB26)</f>
        <v>16</v>
      </c>
      <c r="AY26" s="2">
        <f>SUM(AC26:AL26)</f>
        <v>14</v>
      </c>
      <c r="AZ26" s="2">
        <f>SUM(AM26:AV26)</f>
        <v>16</v>
      </c>
      <c r="BA26" s="3"/>
      <c r="BB26" s="3"/>
      <c r="BC26" s="3"/>
      <c r="BD26" s="3"/>
      <c r="BE26" s="3"/>
      <c r="BF26" s="3"/>
      <c r="BG26" s="3"/>
      <c r="BH26" s="3"/>
      <c r="BI26" s="3"/>
      <c r="BJ26" s="3"/>
    </row>
    <row r="27" spans="1:62" ht="12.75" customHeight="1">
      <c r="A27" s="82"/>
      <c r="B27" s="36" t="s">
        <v>72</v>
      </c>
      <c r="C27" s="36" t="s">
        <v>73</v>
      </c>
      <c r="D27" s="38" t="s">
        <v>42</v>
      </c>
      <c r="E27" s="49">
        <f>G27/$G$47</f>
        <v>0.8732394366197183</v>
      </c>
      <c r="F27" s="6"/>
      <c r="G27" s="29">
        <f>SUM(AW27:AZ27)</f>
        <v>62</v>
      </c>
      <c r="H27" s="30"/>
      <c r="I27" s="15">
        <v>2</v>
      </c>
      <c r="J27" s="16">
        <v>1</v>
      </c>
      <c r="K27" s="15">
        <v>1</v>
      </c>
      <c r="L27" s="16">
        <v>1</v>
      </c>
      <c r="M27" s="15">
        <v>2</v>
      </c>
      <c r="N27" s="16">
        <v>2</v>
      </c>
      <c r="O27" s="15">
        <v>2</v>
      </c>
      <c r="P27" s="16">
        <v>1</v>
      </c>
      <c r="Q27" s="15">
        <v>2</v>
      </c>
      <c r="R27" s="16">
        <v>2</v>
      </c>
      <c r="S27" s="17">
        <v>2</v>
      </c>
      <c r="T27" s="18">
        <v>1</v>
      </c>
      <c r="U27" s="17">
        <v>2</v>
      </c>
      <c r="V27" s="18">
        <v>2</v>
      </c>
      <c r="W27" s="17">
        <v>2</v>
      </c>
      <c r="X27" s="18">
        <v>1</v>
      </c>
      <c r="Y27" s="17">
        <v>1</v>
      </c>
      <c r="Z27" s="18">
        <v>1</v>
      </c>
      <c r="AA27" s="17">
        <v>2</v>
      </c>
      <c r="AB27" s="18">
        <v>2</v>
      </c>
      <c r="AC27" s="15">
        <v>2</v>
      </c>
      <c r="AD27" s="16">
        <v>1</v>
      </c>
      <c r="AE27" s="15">
        <v>2</v>
      </c>
      <c r="AF27" s="16">
        <v>2</v>
      </c>
      <c r="AG27" s="15">
        <v>1</v>
      </c>
      <c r="AH27" s="16">
        <v>2</v>
      </c>
      <c r="AI27" s="15">
        <v>1</v>
      </c>
      <c r="AJ27" s="16">
        <v>2</v>
      </c>
      <c r="AK27" s="15">
        <v>2</v>
      </c>
      <c r="AL27" s="16">
        <v>1</v>
      </c>
      <c r="AM27" s="17">
        <v>1</v>
      </c>
      <c r="AN27" s="18">
        <v>1</v>
      </c>
      <c r="AO27" s="17">
        <v>2</v>
      </c>
      <c r="AP27" s="18">
        <v>1</v>
      </c>
      <c r="AQ27" s="17">
        <v>2</v>
      </c>
      <c r="AR27" s="18">
        <v>2</v>
      </c>
      <c r="AS27" s="17">
        <v>2</v>
      </c>
      <c r="AT27" s="18">
        <v>1</v>
      </c>
      <c r="AU27" s="17">
        <v>1</v>
      </c>
      <c r="AV27" s="18">
        <v>1</v>
      </c>
      <c r="AW27" s="2">
        <f>SUM(I27:R27)</f>
        <v>16</v>
      </c>
      <c r="AX27" s="2">
        <f>SUM(S27:AB27)</f>
        <v>16</v>
      </c>
      <c r="AY27" s="2">
        <f>SUM(AC27:AL27)</f>
        <v>16</v>
      </c>
      <c r="AZ27" s="2">
        <f>SUM(AM27:AV27)</f>
        <v>14</v>
      </c>
      <c r="BA27" s="3"/>
      <c r="BB27" s="3"/>
      <c r="BC27" s="3"/>
      <c r="BD27" s="3"/>
      <c r="BE27" s="3"/>
      <c r="BF27" s="3"/>
      <c r="BG27" s="3"/>
      <c r="BH27" s="3"/>
      <c r="BI27" s="3"/>
      <c r="BJ27" s="3"/>
    </row>
    <row r="28" spans="1:62" ht="13.5">
      <c r="A28" s="82"/>
      <c r="B28" s="38" t="s">
        <v>102</v>
      </c>
      <c r="C28" s="38" t="s">
        <v>103</v>
      </c>
      <c r="D28" s="38" t="s">
        <v>42</v>
      </c>
      <c r="E28" s="49">
        <f>G28/$G$47</f>
        <v>0.8732394366197183</v>
      </c>
      <c r="F28" s="6"/>
      <c r="G28" s="29">
        <f>SUM(AW28:AZ28)</f>
        <v>62</v>
      </c>
      <c r="H28" s="30"/>
      <c r="I28" s="15">
        <v>2</v>
      </c>
      <c r="J28" s="16">
        <v>1</v>
      </c>
      <c r="K28" s="15">
        <v>2</v>
      </c>
      <c r="L28" s="16">
        <v>1</v>
      </c>
      <c r="M28" s="15">
        <v>2</v>
      </c>
      <c r="N28" s="16">
        <v>1</v>
      </c>
      <c r="O28" s="15">
        <v>1</v>
      </c>
      <c r="P28" s="16">
        <v>2</v>
      </c>
      <c r="Q28" s="15">
        <v>2</v>
      </c>
      <c r="R28" s="16">
        <v>2</v>
      </c>
      <c r="S28" s="17">
        <v>2</v>
      </c>
      <c r="T28" s="18">
        <v>2</v>
      </c>
      <c r="U28" s="17">
        <v>1</v>
      </c>
      <c r="V28" s="18">
        <v>2</v>
      </c>
      <c r="W28" s="17">
        <v>2</v>
      </c>
      <c r="X28" s="18">
        <v>1</v>
      </c>
      <c r="Y28" s="17">
        <v>1</v>
      </c>
      <c r="Z28" s="18">
        <v>1</v>
      </c>
      <c r="AA28" s="17">
        <v>2</v>
      </c>
      <c r="AB28" s="18">
        <v>2</v>
      </c>
      <c r="AC28" s="15">
        <v>1</v>
      </c>
      <c r="AD28" s="16">
        <v>1</v>
      </c>
      <c r="AE28" s="15">
        <v>1</v>
      </c>
      <c r="AF28" s="16">
        <v>2</v>
      </c>
      <c r="AG28" s="15">
        <v>2</v>
      </c>
      <c r="AH28" s="16">
        <v>1</v>
      </c>
      <c r="AI28" s="15">
        <v>1</v>
      </c>
      <c r="AJ28" s="16">
        <v>1</v>
      </c>
      <c r="AK28" s="15">
        <v>1</v>
      </c>
      <c r="AL28" s="16">
        <v>2</v>
      </c>
      <c r="AM28" s="17">
        <v>2</v>
      </c>
      <c r="AN28" s="18">
        <v>2</v>
      </c>
      <c r="AO28" s="17">
        <v>2</v>
      </c>
      <c r="AP28" s="18">
        <v>2</v>
      </c>
      <c r="AQ28" s="17">
        <v>2</v>
      </c>
      <c r="AR28" s="18">
        <v>2</v>
      </c>
      <c r="AS28" s="17">
        <v>1</v>
      </c>
      <c r="AT28" s="18">
        <v>1</v>
      </c>
      <c r="AU28" s="17">
        <v>2</v>
      </c>
      <c r="AV28" s="18">
        <v>1</v>
      </c>
      <c r="AW28" s="2">
        <f>SUM(I28:R28)</f>
        <v>16</v>
      </c>
      <c r="AX28" s="2">
        <f>SUM(S28:AB28)</f>
        <v>16</v>
      </c>
      <c r="AY28" s="2">
        <f>SUM(AC28:AL28)</f>
        <v>13</v>
      </c>
      <c r="AZ28" s="2">
        <f>SUM(AM28:AV28)</f>
        <v>17</v>
      </c>
      <c r="BA28" s="2"/>
      <c r="BB28" s="2"/>
      <c r="BC28" s="2"/>
      <c r="BD28" s="2"/>
      <c r="BE28" s="2"/>
      <c r="BF28" s="2"/>
      <c r="BG28" s="2"/>
      <c r="BH28" s="2"/>
      <c r="BI28" s="2"/>
      <c r="BJ28" s="2"/>
    </row>
    <row r="29" spans="1:62" ht="12.75" customHeight="1">
      <c r="A29" s="81"/>
      <c r="B29" s="38" t="s">
        <v>78</v>
      </c>
      <c r="C29" s="38" t="s">
        <v>28</v>
      </c>
      <c r="D29" s="38" t="s">
        <v>42</v>
      </c>
      <c r="E29" s="49">
        <f>G29/$G$47</f>
        <v>0.8732394366197183</v>
      </c>
      <c r="F29" s="6"/>
      <c r="G29" s="29">
        <f>SUM(AW29:AZ29)</f>
        <v>62</v>
      </c>
      <c r="H29" s="30"/>
      <c r="I29" s="15">
        <v>2</v>
      </c>
      <c r="J29" s="16">
        <v>2</v>
      </c>
      <c r="K29" s="15">
        <v>1</v>
      </c>
      <c r="L29" s="16">
        <v>1</v>
      </c>
      <c r="M29" s="15">
        <v>2</v>
      </c>
      <c r="N29" s="16">
        <v>2</v>
      </c>
      <c r="O29" s="15">
        <v>1</v>
      </c>
      <c r="P29" s="16">
        <v>2</v>
      </c>
      <c r="Q29" s="15">
        <v>2</v>
      </c>
      <c r="R29" s="16">
        <v>2</v>
      </c>
      <c r="S29" s="17">
        <v>2</v>
      </c>
      <c r="T29" s="18">
        <v>2</v>
      </c>
      <c r="U29" s="17">
        <v>1</v>
      </c>
      <c r="V29" s="18">
        <v>1</v>
      </c>
      <c r="W29" s="17">
        <v>1</v>
      </c>
      <c r="X29" s="18">
        <v>2</v>
      </c>
      <c r="Y29" s="17">
        <v>2</v>
      </c>
      <c r="Z29" s="18">
        <v>2</v>
      </c>
      <c r="AA29" s="17">
        <v>1</v>
      </c>
      <c r="AB29" s="18">
        <v>1</v>
      </c>
      <c r="AC29" s="15">
        <v>1</v>
      </c>
      <c r="AD29" s="16">
        <v>1</v>
      </c>
      <c r="AE29" s="15">
        <v>2</v>
      </c>
      <c r="AF29" s="16">
        <v>1</v>
      </c>
      <c r="AG29" s="15">
        <v>1</v>
      </c>
      <c r="AH29" s="16">
        <v>1</v>
      </c>
      <c r="AI29" s="15">
        <v>1</v>
      </c>
      <c r="AJ29" s="16">
        <v>2</v>
      </c>
      <c r="AK29" s="15">
        <v>2</v>
      </c>
      <c r="AL29" s="16">
        <v>2</v>
      </c>
      <c r="AM29" s="17">
        <v>2</v>
      </c>
      <c r="AN29" s="18">
        <v>2</v>
      </c>
      <c r="AO29" s="17">
        <v>1</v>
      </c>
      <c r="AP29" s="18">
        <v>2</v>
      </c>
      <c r="AQ29" s="17">
        <v>2</v>
      </c>
      <c r="AR29" s="18">
        <v>1</v>
      </c>
      <c r="AS29" s="17">
        <v>2</v>
      </c>
      <c r="AT29" s="18">
        <v>1</v>
      </c>
      <c r="AU29" s="17">
        <v>2</v>
      </c>
      <c r="AV29" s="18">
        <v>1</v>
      </c>
      <c r="AW29" s="2">
        <f>SUM(I29:R29)</f>
        <v>17</v>
      </c>
      <c r="AX29" s="2">
        <f>SUM(S29:AB29)</f>
        <v>15</v>
      </c>
      <c r="AY29" s="2">
        <f>SUM(AC29:AL29)</f>
        <v>14</v>
      </c>
      <c r="AZ29" s="2">
        <f>SUM(AM29:AV29)</f>
        <v>16</v>
      </c>
      <c r="BA29" s="2"/>
      <c r="BB29" s="2"/>
      <c r="BC29" s="2"/>
      <c r="BD29" s="2"/>
      <c r="BE29" s="2"/>
      <c r="BF29" s="2"/>
      <c r="BG29" s="2"/>
      <c r="BH29" s="2"/>
      <c r="BI29" s="2"/>
      <c r="BJ29" s="2"/>
    </row>
    <row r="30" spans="1:62" ht="12.75" customHeight="1">
      <c r="A30" s="80">
        <v>23</v>
      </c>
      <c r="B30" s="36" t="s">
        <v>13</v>
      </c>
      <c r="C30" s="36" t="s">
        <v>79</v>
      </c>
      <c r="D30" s="36" t="s">
        <v>42</v>
      </c>
      <c r="E30" s="49">
        <f>G30/$G$47</f>
        <v>0.8591549295774648</v>
      </c>
      <c r="F30" s="6"/>
      <c r="G30" s="29">
        <f>SUM(AW30:AZ30)</f>
        <v>61</v>
      </c>
      <c r="H30" s="30"/>
      <c r="I30" s="15">
        <v>1</v>
      </c>
      <c r="J30" s="16">
        <v>1</v>
      </c>
      <c r="K30" s="15">
        <v>2</v>
      </c>
      <c r="L30" s="16">
        <v>1</v>
      </c>
      <c r="M30" s="15">
        <v>2</v>
      </c>
      <c r="N30" s="16">
        <v>2</v>
      </c>
      <c r="O30" s="15">
        <v>1</v>
      </c>
      <c r="P30" s="16">
        <v>1</v>
      </c>
      <c r="Q30" s="15">
        <v>2</v>
      </c>
      <c r="R30" s="16">
        <v>1</v>
      </c>
      <c r="S30" s="17">
        <v>2</v>
      </c>
      <c r="T30" s="18">
        <v>2</v>
      </c>
      <c r="U30" s="17">
        <v>1</v>
      </c>
      <c r="V30" s="18">
        <v>2</v>
      </c>
      <c r="W30" s="17">
        <v>2</v>
      </c>
      <c r="X30" s="18">
        <v>1</v>
      </c>
      <c r="Y30" s="17">
        <v>1</v>
      </c>
      <c r="Z30" s="18">
        <v>2</v>
      </c>
      <c r="AA30" s="17">
        <v>2</v>
      </c>
      <c r="AB30" s="18">
        <v>2</v>
      </c>
      <c r="AC30" s="15">
        <v>2</v>
      </c>
      <c r="AD30" s="16">
        <v>1</v>
      </c>
      <c r="AE30" s="15">
        <v>1</v>
      </c>
      <c r="AF30" s="16">
        <v>1</v>
      </c>
      <c r="AG30" s="15">
        <v>2</v>
      </c>
      <c r="AH30" s="16">
        <v>2</v>
      </c>
      <c r="AI30" s="15">
        <v>2</v>
      </c>
      <c r="AJ30" s="16">
        <v>1</v>
      </c>
      <c r="AK30" s="15">
        <v>1</v>
      </c>
      <c r="AL30" s="16">
        <v>2</v>
      </c>
      <c r="AM30" s="17">
        <v>1</v>
      </c>
      <c r="AN30" s="18">
        <v>2</v>
      </c>
      <c r="AO30" s="17">
        <v>1</v>
      </c>
      <c r="AP30" s="18">
        <v>2</v>
      </c>
      <c r="AQ30" s="17">
        <v>2</v>
      </c>
      <c r="AR30" s="18">
        <v>1</v>
      </c>
      <c r="AS30" s="17">
        <v>2</v>
      </c>
      <c r="AT30" s="18">
        <v>1</v>
      </c>
      <c r="AU30" s="17">
        <v>2</v>
      </c>
      <c r="AV30" s="18">
        <v>1</v>
      </c>
      <c r="AW30" s="2">
        <f>SUM(I30:R30)</f>
        <v>14</v>
      </c>
      <c r="AX30" s="2">
        <f>SUM(S30:AB30)</f>
        <v>17</v>
      </c>
      <c r="AY30" s="2">
        <f>SUM(AC30:AL30)</f>
        <v>15</v>
      </c>
      <c r="AZ30" s="2">
        <f>SUM(AM30:AV30)</f>
        <v>15</v>
      </c>
      <c r="BA30" s="2"/>
      <c r="BB30" s="2"/>
      <c r="BC30" s="2"/>
      <c r="BD30" s="2"/>
      <c r="BE30" s="2"/>
      <c r="BF30" s="2"/>
      <c r="BG30" s="2"/>
      <c r="BH30" s="2"/>
      <c r="BI30" s="2"/>
      <c r="BJ30" s="2"/>
    </row>
    <row r="31" spans="1:62" ht="13.5">
      <c r="A31" s="82"/>
      <c r="B31" s="38" t="s">
        <v>16</v>
      </c>
      <c r="C31" s="38" t="s">
        <v>90</v>
      </c>
      <c r="D31" s="38" t="s">
        <v>42</v>
      </c>
      <c r="E31" s="49">
        <f>G31/$G$47</f>
        <v>0.8591549295774648</v>
      </c>
      <c r="F31" s="6"/>
      <c r="G31" s="29">
        <f>SUM(AW31:AZ31)</f>
        <v>61</v>
      </c>
      <c r="H31" s="30"/>
      <c r="I31" s="15">
        <v>2</v>
      </c>
      <c r="J31" s="16">
        <v>1</v>
      </c>
      <c r="K31" s="15">
        <v>1</v>
      </c>
      <c r="L31" s="16">
        <v>2</v>
      </c>
      <c r="M31" s="15">
        <v>2</v>
      </c>
      <c r="N31" s="16">
        <v>2</v>
      </c>
      <c r="O31" s="15">
        <v>1</v>
      </c>
      <c r="P31" s="16">
        <v>1</v>
      </c>
      <c r="Q31" s="15">
        <v>2</v>
      </c>
      <c r="R31" s="16">
        <v>2</v>
      </c>
      <c r="S31" s="17">
        <v>2</v>
      </c>
      <c r="T31" s="18">
        <v>1</v>
      </c>
      <c r="U31" s="17">
        <v>1</v>
      </c>
      <c r="V31" s="18">
        <v>1</v>
      </c>
      <c r="W31" s="17">
        <v>2</v>
      </c>
      <c r="X31" s="18">
        <v>1</v>
      </c>
      <c r="Y31" s="17">
        <v>1</v>
      </c>
      <c r="Z31" s="18">
        <v>1</v>
      </c>
      <c r="AA31" s="17">
        <v>1</v>
      </c>
      <c r="AB31" s="18">
        <v>2</v>
      </c>
      <c r="AC31" s="15">
        <v>2</v>
      </c>
      <c r="AD31" s="16">
        <v>2</v>
      </c>
      <c r="AE31" s="15">
        <v>1</v>
      </c>
      <c r="AF31" s="16">
        <v>2</v>
      </c>
      <c r="AG31" s="15">
        <v>2</v>
      </c>
      <c r="AH31" s="16">
        <v>2</v>
      </c>
      <c r="AI31" s="15">
        <v>1</v>
      </c>
      <c r="AJ31" s="16">
        <v>1</v>
      </c>
      <c r="AK31" s="15">
        <v>1</v>
      </c>
      <c r="AL31" s="16">
        <v>2</v>
      </c>
      <c r="AM31" s="17">
        <v>1</v>
      </c>
      <c r="AN31" s="18">
        <v>2</v>
      </c>
      <c r="AO31" s="17">
        <v>1</v>
      </c>
      <c r="AP31" s="18">
        <v>2</v>
      </c>
      <c r="AQ31" s="17">
        <v>1</v>
      </c>
      <c r="AR31" s="18">
        <v>2</v>
      </c>
      <c r="AS31" s="17">
        <v>1</v>
      </c>
      <c r="AT31" s="18">
        <v>2</v>
      </c>
      <c r="AU31" s="17">
        <v>2</v>
      </c>
      <c r="AV31" s="18">
        <v>2</v>
      </c>
      <c r="AW31" s="2">
        <f>SUM(I31:R31)</f>
        <v>16</v>
      </c>
      <c r="AX31" s="2">
        <f>SUM(S31:AB31)</f>
        <v>13</v>
      </c>
      <c r="AY31" s="2">
        <f>SUM(AC31:AL31)</f>
        <v>16</v>
      </c>
      <c r="AZ31" s="2">
        <f>SUM(AM31:AV31)</f>
        <v>16</v>
      </c>
      <c r="BA31" s="2"/>
      <c r="BB31" s="2"/>
      <c r="BC31" s="2"/>
      <c r="BD31" s="2"/>
      <c r="BE31" s="2"/>
      <c r="BF31" s="2"/>
      <c r="BG31" s="2"/>
      <c r="BH31" s="2"/>
      <c r="BI31" s="2"/>
      <c r="BJ31" s="2"/>
    </row>
    <row r="32" spans="1:62" ht="15" customHeight="1">
      <c r="A32" s="82"/>
      <c r="B32" s="38" t="s">
        <v>51</v>
      </c>
      <c r="C32" s="38" t="s">
        <v>101</v>
      </c>
      <c r="D32" s="38" t="s">
        <v>42</v>
      </c>
      <c r="E32" s="49">
        <f>G32/$G$47</f>
        <v>0.8591549295774648</v>
      </c>
      <c r="F32" s="6"/>
      <c r="G32" s="29">
        <f>SUM(AW32:AZ32)</f>
        <v>61</v>
      </c>
      <c r="H32" s="30"/>
      <c r="I32" s="15">
        <v>1</v>
      </c>
      <c r="J32" s="16">
        <v>2</v>
      </c>
      <c r="K32" s="15">
        <v>2</v>
      </c>
      <c r="L32" s="16">
        <v>1</v>
      </c>
      <c r="M32" s="15">
        <v>2</v>
      </c>
      <c r="N32" s="16">
        <v>2</v>
      </c>
      <c r="O32" s="15">
        <v>1</v>
      </c>
      <c r="P32" s="16">
        <v>1</v>
      </c>
      <c r="Q32" s="15">
        <v>1</v>
      </c>
      <c r="R32" s="16">
        <v>2</v>
      </c>
      <c r="S32" s="17">
        <v>1</v>
      </c>
      <c r="T32" s="18">
        <v>2</v>
      </c>
      <c r="U32" s="17">
        <v>2</v>
      </c>
      <c r="V32" s="18">
        <v>2</v>
      </c>
      <c r="W32" s="17">
        <v>2</v>
      </c>
      <c r="X32" s="18">
        <v>2</v>
      </c>
      <c r="Y32" s="17">
        <v>1</v>
      </c>
      <c r="Z32" s="18">
        <v>1</v>
      </c>
      <c r="AA32" s="17">
        <v>1</v>
      </c>
      <c r="AB32" s="18">
        <v>1</v>
      </c>
      <c r="AC32" s="15">
        <v>2</v>
      </c>
      <c r="AD32" s="16">
        <v>2</v>
      </c>
      <c r="AE32" s="15">
        <v>1</v>
      </c>
      <c r="AF32" s="16">
        <v>2</v>
      </c>
      <c r="AG32" s="15">
        <v>1</v>
      </c>
      <c r="AH32" s="16">
        <v>1</v>
      </c>
      <c r="AI32" s="15">
        <v>1</v>
      </c>
      <c r="AJ32" s="16">
        <v>1</v>
      </c>
      <c r="AK32" s="15">
        <v>2</v>
      </c>
      <c r="AL32" s="16">
        <v>2</v>
      </c>
      <c r="AM32" s="17">
        <v>2</v>
      </c>
      <c r="AN32" s="18">
        <v>2</v>
      </c>
      <c r="AO32" s="17">
        <v>1</v>
      </c>
      <c r="AP32" s="18">
        <v>2</v>
      </c>
      <c r="AQ32" s="17">
        <v>1</v>
      </c>
      <c r="AR32" s="18">
        <v>0</v>
      </c>
      <c r="AS32" s="17">
        <v>2</v>
      </c>
      <c r="AT32" s="18">
        <v>2</v>
      </c>
      <c r="AU32" s="17">
        <v>2</v>
      </c>
      <c r="AV32" s="18">
        <v>2</v>
      </c>
      <c r="AW32" s="2">
        <f>SUM(I32:R32)</f>
        <v>15</v>
      </c>
      <c r="AX32" s="2">
        <f>SUM(S32:AB32)</f>
        <v>15</v>
      </c>
      <c r="AY32" s="2">
        <f>SUM(AC32:AL32)</f>
        <v>15</v>
      </c>
      <c r="AZ32" s="2">
        <f>SUM(AM32:AV32)</f>
        <v>16</v>
      </c>
      <c r="BA32" s="2"/>
      <c r="BB32" s="2"/>
      <c r="BC32" s="2"/>
      <c r="BD32" s="2"/>
      <c r="BE32" s="2"/>
      <c r="BF32" s="2"/>
      <c r="BG32" s="2"/>
      <c r="BH32" s="2"/>
      <c r="BI32" s="2"/>
      <c r="BJ32" s="2"/>
    </row>
    <row r="33" spans="1:62" ht="15" customHeight="1">
      <c r="A33" s="82"/>
      <c r="B33" s="36" t="s">
        <v>86</v>
      </c>
      <c r="C33" s="36" t="s">
        <v>109</v>
      </c>
      <c r="D33" s="50" t="s">
        <v>42</v>
      </c>
      <c r="E33" s="49">
        <f>G33/$G$47</f>
        <v>0.8591549295774648</v>
      </c>
      <c r="F33" s="6"/>
      <c r="G33" s="29">
        <f>SUM(AW33:AZ33)</f>
        <v>61</v>
      </c>
      <c r="H33" s="30"/>
      <c r="I33" s="15">
        <v>1</v>
      </c>
      <c r="J33" s="16">
        <v>1</v>
      </c>
      <c r="K33" s="15">
        <v>2</v>
      </c>
      <c r="L33" s="16">
        <v>2</v>
      </c>
      <c r="M33" s="15">
        <v>2</v>
      </c>
      <c r="N33" s="16">
        <v>2</v>
      </c>
      <c r="O33" s="15">
        <v>2</v>
      </c>
      <c r="P33" s="16">
        <v>1</v>
      </c>
      <c r="Q33" s="15">
        <v>2</v>
      </c>
      <c r="R33" s="16">
        <v>1</v>
      </c>
      <c r="S33" s="17">
        <v>2</v>
      </c>
      <c r="T33" s="18">
        <v>2</v>
      </c>
      <c r="U33" s="17">
        <v>2</v>
      </c>
      <c r="V33" s="18">
        <v>2</v>
      </c>
      <c r="W33" s="17">
        <v>2</v>
      </c>
      <c r="X33" s="18">
        <v>1</v>
      </c>
      <c r="Y33" s="17">
        <v>1</v>
      </c>
      <c r="Z33" s="18">
        <v>1</v>
      </c>
      <c r="AA33" s="17">
        <v>1</v>
      </c>
      <c r="AB33" s="18">
        <v>1</v>
      </c>
      <c r="AC33" s="15">
        <v>2</v>
      </c>
      <c r="AD33" s="16">
        <v>2</v>
      </c>
      <c r="AE33" s="15">
        <v>1</v>
      </c>
      <c r="AF33" s="16">
        <v>2</v>
      </c>
      <c r="AG33" s="15">
        <v>1</v>
      </c>
      <c r="AH33" s="16">
        <v>2</v>
      </c>
      <c r="AI33" s="15">
        <v>2</v>
      </c>
      <c r="AJ33" s="16">
        <v>1</v>
      </c>
      <c r="AK33" s="15">
        <v>1</v>
      </c>
      <c r="AL33" s="16">
        <v>1</v>
      </c>
      <c r="AM33" s="17">
        <v>1</v>
      </c>
      <c r="AN33" s="18">
        <v>1</v>
      </c>
      <c r="AO33" s="17">
        <v>1</v>
      </c>
      <c r="AP33" s="18">
        <v>2</v>
      </c>
      <c r="AQ33" s="17">
        <v>2</v>
      </c>
      <c r="AR33" s="18">
        <v>1</v>
      </c>
      <c r="AS33" s="17">
        <v>2</v>
      </c>
      <c r="AT33" s="18">
        <v>2</v>
      </c>
      <c r="AU33" s="17">
        <v>2</v>
      </c>
      <c r="AV33" s="18">
        <v>1</v>
      </c>
      <c r="AW33" s="2">
        <f>SUM(I33:R33)</f>
        <v>16</v>
      </c>
      <c r="AX33" s="2">
        <f>SUM(S33:AB33)</f>
        <v>15</v>
      </c>
      <c r="AY33" s="2">
        <f>SUM(AC33:AL33)</f>
        <v>15</v>
      </c>
      <c r="AZ33" s="2">
        <f>SUM(AM33:AV33)</f>
        <v>15</v>
      </c>
      <c r="BA33" s="2"/>
      <c r="BB33" s="2"/>
      <c r="BC33" s="2"/>
      <c r="BD33" s="2"/>
      <c r="BE33" s="2"/>
      <c r="BF33" s="2"/>
      <c r="BG33" s="2"/>
      <c r="BH33" s="2"/>
      <c r="BI33" s="2"/>
      <c r="BJ33" s="2"/>
    </row>
    <row r="34" spans="1:62" ht="15" customHeight="1">
      <c r="A34" s="81"/>
      <c r="B34" s="36" t="s">
        <v>110</v>
      </c>
      <c r="C34" s="36" t="s">
        <v>111</v>
      </c>
      <c r="D34" s="36" t="s">
        <v>42</v>
      </c>
      <c r="E34" s="49">
        <f>G34/$G$47</f>
        <v>0.8591549295774648</v>
      </c>
      <c r="F34" s="6"/>
      <c r="G34" s="29">
        <f>SUM(AW34:AZ34)</f>
        <v>61</v>
      </c>
      <c r="H34" s="30"/>
      <c r="I34" s="15">
        <v>2</v>
      </c>
      <c r="J34" s="16">
        <v>1</v>
      </c>
      <c r="K34" s="15">
        <v>2</v>
      </c>
      <c r="L34" s="16">
        <v>2</v>
      </c>
      <c r="M34" s="15">
        <v>1</v>
      </c>
      <c r="N34" s="16">
        <v>2</v>
      </c>
      <c r="O34" s="15">
        <v>2</v>
      </c>
      <c r="P34" s="16">
        <v>1</v>
      </c>
      <c r="Q34" s="15">
        <v>2</v>
      </c>
      <c r="R34" s="16">
        <v>2</v>
      </c>
      <c r="S34" s="17">
        <v>2</v>
      </c>
      <c r="T34" s="18">
        <v>2</v>
      </c>
      <c r="U34" s="17">
        <v>2</v>
      </c>
      <c r="V34" s="18">
        <v>2</v>
      </c>
      <c r="W34" s="17">
        <v>1</v>
      </c>
      <c r="X34" s="18">
        <v>2</v>
      </c>
      <c r="Y34" s="17">
        <v>1</v>
      </c>
      <c r="Z34" s="18">
        <v>2</v>
      </c>
      <c r="AA34" s="17">
        <v>2</v>
      </c>
      <c r="AB34" s="18">
        <v>2</v>
      </c>
      <c r="AC34" s="15">
        <v>1</v>
      </c>
      <c r="AD34" s="16">
        <v>2</v>
      </c>
      <c r="AE34" s="15">
        <v>2</v>
      </c>
      <c r="AF34" s="16">
        <v>1</v>
      </c>
      <c r="AG34" s="15">
        <v>1</v>
      </c>
      <c r="AH34" s="16">
        <v>2</v>
      </c>
      <c r="AI34" s="15">
        <v>1</v>
      </c>
      <c r="AJ34" s="16">
        <v>1</v>
      </c>
      <c r="AK34" s="15">
        <v>2</v>
      </c>
      <c r="AL34" s="16">
        <v>1</v>
      </c>
      <c r="AM34" s="17">
        <v>1</v>
      </c>
      <c r="AN34" s="18">
        <v>2</v>
      </c>
      <c r="AO34" s="17">
        <v>1</v>
      </c>
      <c r="AP34" s="18">
        <v>1</v>
      </c>
      <c r="AQ34" s="17">
        <v>1</v>
      </c>
      <c r="AR34" s="18">
        <v>1</v>
      </c>
      <c r="AS34" s="17">
        <v>1</v>
      </c>
      <c r="AT34" s="18">
        <v>1</v>
      </c>
      <c r="AU34" s="17">
        <v>2</v>
      </c>
      <c r="AV34" s="18">
        <v>1</v>
      </c>
      <c r="AW34" s="2">
        <f>SUM(I34:R34)</f>
        <v>17</v>
      </c>
      <c r="AX34" s="2">
        <f>SUM(S34:AB34)</f>
        <v>18</v>
      </c>
      <c r="AY34" s="2">
        <f>SUM(AC34:AL34)</f>
        <v>14</v>
      </c>
      <c r="AZ34" s="2">
        <f>SUM(AM34:AV34)</f>
        <v>12</v>
      </c>
      <c r="BA34" s="2"/>
      <c r="BB34" s="2"/>
      <c r="BC34" s="2"/>
      <c r="BD34" s="2"/>
      <c r="BE34" s="2"/>
      <c r="BF34" s="2"/>
      <c r="BG34" s="2"/>
      <c r="BH34" s="2"/>
      <c r="BI34" s="2"/>
      <c r="BJ34" s="2"/>
    </row>
    <row r="35" spans="1:62" ht="15" customHeight="1">
      <c r="A35" s="91">
        <v>28</v>
      </c>
      <c r="B35" s="36" t="s">
        <v>72</v>
      </c>
      <c r="C35" s="36" t="s">
        <v>81</v>
      </c>
      <c r="D35" s="36" t="s">
        <v>42</v>
      </c>
      <c r="E35" s="49">
        <f>G35/$G$47</f>
        <v>0.8169014084507042</v>
      </c>
      <c r="F35" s="6"/>
      <c r="G35" s="29">
        <f>SUM(AW35:AZ35)</f>
        <v>58</v>
      </c>
      <c r="H35" s="30"/>
      <c r="I35" s="15">
        <v>1</v>
      </c>
      <c r="J35" s="16">
        <v>2</v>
      </c>
      <c r="K35" s="15">
        <v>2</v>
      </c>
      <c r="L35" s="16">
        <v>0</v>
      </c>
      <c r="M35" s="15">
        <v>2</v>
      </c>
      <c r="N35" s="16">
        <v>2</v>
      </c>
      <c r="O35" s="15">
        <v>1</v>
      </c>
      <c r="P35" s="16">
        <v>1</v>
      </c>
      <c r="Q35" s="15">
        <v>2</v>
      </c>
      <c r="R35" s="16">
        <v>2</v>
      </c>
      <c r="S35" s="17">
        <v>1</v>
      </c>
      <c r="T35" s="18">
        <v>2</v>
      </c>
      <c r="U35" s="17">
        <v>1</v>
      </c>
      <c r="V35" s="18">
        <v>2</v>
      </c>
      <c r="W35" s="17">
        <v>1</v>
      </c>
      <c r="X35" s="18">
        <v>1</v>
      </c>
      <c r="Y35" s="17">
        <v>2</v>
      </c>
      <c r="Z35" s="18">
        <v>1</v>
      </c>
      <c r="AA35" s="17">
        <v>2</v>
      </c>
      <c r="AB35" s="18">
        <v>1</v>
      </c>
      <c r="AC35" s="15">
        <v>2</v>
      </c>
      <c r="AD35" s="16">
        <v>2</v>
      </c>
      <c r="AE35" s="15">
        <v>2</v>
      </c>
      <c r="AF35" s="16">
        <v>1</v>
      </c>
      <c r="AG35" s="15">
        <v>1</v>
      </c>
      <c r="AH35" s="16">
        <v>2</v>
      </c>
      <c r="AI35" s="15">
        <v>1</v>
      </c>
      <c r="AJ35" s="16">
        <v>2</v>
      </c>
      <c r="AK35" s="15">
        <v>1</v>
      </c>
      <c r="AL35" s="16">
        <v>1</v>
      </c>
      <c r="AM35" s="17">
        <v>2</v>
      </c>
      <c r="AN35" s="18">
        <v>2</v>
      </c>
      <c r="AO35" s="17">
        <v>1</v>
      </c>
      <c r="AP35" s="18">
        <v>1</v>
      </c>
      <c r="AQ35" s="17">
        <v>2</v>
      </c>
      <c r="AR35" s="18">
        <v>1</v>
      </c>
      <c r="AS35" s="17">
        <v>2</v>
      </c>
      <c r="AT35" s="18">
        <v>1</v>
      </c>
      <c r="AU35" s="17">
        <v>1</v>
      </c>
      <c r="AV35" s="18">
        <v>1</v>
      </c>
      <c r="AW35" s="2">
        <f>SUM(I35:R35)</f>
        <v>15</v>
      </c>
      <c r="AX35" s="2">
        <f>SUM(S35:AB35)</f>
        <v>14</v>
      </c>
      <c r="AY35" s="2">
        <f>SUM(AC35:AL35)</f>
        <v>15</v>
      </c>
      <c r="AZ35" s="2">
        <f>SUM(AM35:AV35)</f>
        <v>14</v>
      </c>
      <c r="BA35" s="2"/>
      <c r="BB35" s="2"/>
      <c r="BC35" s="2"/>
      <c r="BD35" s="2"/>
      <c r="BE35" s="2"/>
      <c r="BF35" s="2"/>
      <c r="BG35" s="2"/>
      <c r="BH35" s="2"/>
      <c r="BI35" s="2"/>
      <c r="BJ35" s="2"/>
    </row>
    <row r="36" spans="1:62" ht="15" customHeight="1">
      <c r="A36" s="92"/>
      <c r="B36" s="38" t="s">
        <v>88</v>
      </c>
      <c r="C36" s="38" t="s">
        <v>89</v>
      </c>
      <c r="D36" s="38" t="s">
        <v>42</v>
      </c>
      <c r="E36" s="49">
        <f>G36/$G$47</f>
        <v>0.8169014084507042</v>
      </c>
      <c r="F36" s="6" t="s">
        <v>30</v>
      </c>
      <c r="G36" s="29">
        <f>SUM(AW36:AZ36)</f>
        <v>58</v>
      </c>
      <c r="H36" s="30"/>
      <c r="I36" s="15">
        <v>2</v>
      </c>
      <c r="J36" s="16">
        <v>2</v>
      </c>
      <c r="K36" s="15">
        <v>2</v>
      </c>
      <c r="L36" s="16">
        <v>1</v>
      </c>
      <c r="M36" s="15">
        <v>2</v>
      </c>
      <c r="N36" s="16">
        <v>2</v>
      </c>
      <c r="O36" s="15">
        <v>2</v>
      </c>
      <c r="P36" s="16">
        <v>1</v>
      </c>
      <c r="Q36" s="15">
        <v>2</v>
      </c>
      <c r="R36" s="16">
        <v>2</v>
      </c>
      <c r="S36" s="17">
        <v>1</v>
      </c>
      <c r="T36" s="18">
        <v>1</v>
      </c>
      <c r="U36" s="17">
        <v>2</v>
      </c>
      <c r="V36" s="18">
        <v>1</v>
      </c>
      <c r="W36" s="17">
        <v>1</v>
      </c>
      <c r="X36" s="18">
        <v>1</v>
      </c>
      <c r="Y36" s="17">
        <v>2</v>
      </c>
      <c r="Z36" s="18">
        <v>2</v>
      </c>
      <c r="AA36" s="17">
        <v>2</v>
      </c>
      <c r="AB36" s="18">
        <v>1</v>
      </c>
      <c r="AC36" s="15">
        <v>1</v>
      </c>
      <c r="AD36" s="16">
        <v>1</v>
      </c>
      <c r="AE36" s="15">
        <v>2</v>
      </c>
      <c r="AF36" s="16">
        <v>1</v>
      </c>
      <c r="AG36" s="15">
        <v>1</v>
      </c>
      <c r="AH36" s="16">
        <v>1</v>
      </c>
      <c r="AI36" s="15">
        <v>1</v>
      </c>
      <c r="AJ36" s="16">
        <v>2</v>
      </c>
      <c r="AK36" s="15">
        <v>1</v>
      </c>
      <c r="AL36" s="16">
        <v>1</v>
      </c>
      <c r="AM36" s="17">
        <v>1</v>
      </c>
      <c r="AN36" s="18">
        <v>2</v>
      </c>
      <c r="AO36" s="17">
        <v>1</v>
      </c>
      <c r="AP36" s="18">
        <v>2</v>
      </c>
      <c r="AQ36" s="17">
        <v>1</v>
      </c>
      <c r="AR36" s="18">
        <v>1</v>
      </c>
      <c r="AS36" s="17">
        <v>2</v>
      </c>
      <c r="AT36" s="18">
        <v>1</v>
      </c>
      <c r="AU36" s="17">
        <v>2</v>
      </c>
      <c r="AV36" s="18">
        <v>1</v>
      </c>
      <c r="AW36" s="2">
        <f>SUM(I36:R36)</f>
        <v>18</v>
      </c>
      <c r="AX36" s="2">
        <f>SUM(S36:AB36)</f>
        <v>14</v>
      </c>
      <c r="AY36" s="2">
        <f>SUM(AC36:AL36)</f>
        <v>12</v>
      </c>
      <c r="AZ36" s="2">
        <f>SUM(AM36:AV36)</f>
        <v>14</v>
      </c>
      <c r="BA36" s="2"/>
      <c r="BB36" s="2"/>
      <c r="BC36" s="2"/>
      <c r="BD36" s="2"/>
      <c r="BE36" s="2"/>
      <c r="BF36" s="2"/>
      <c r="BG36" s="2"/>
      <c r="BH36" s="2"/>
      <c r="BI36" s="2"/>
      <c r="BJ36" s="2"/>
    </row>
    <row r="37" spans="1:62" ht="15" customHeight="1">
      <c r="A37" s="93"/>
      <c r="B37" s="38" t="s">
        <v>26</v>
      </c>
      <c r="C37" s="38" t="s">
        <v>91</v>
      </c>
      <c r="D37" s="38" t="s">
        <v>42</v>
      </c>
      <c r="E37" s="49">
        <f>G37/$G$47</f>
        <v>0.8169014084507042</v>
      </c>
      <c r="F37" s="6" t="s">
        <v>30</v>
      </c>
      <c r="G37" s="29">
        <f>SUM(AW37:AZ37)</f>
        <v>58</v>
      </c>
      <c r="H37" s="30"/>
      <c r="I37" s="15">
        <v>1</v>
      </c>
      <c r="J37" s="16">
        <v>1</v>
      </c>
      <c r="K37" s="15">
        <v>2</v>
      </c>
      <c r="L37" s="16">
        <v>1</v>
      </c>
      <c r="M37" s="15">
        <v>2</v>
      </c>
      <c r="N37" s="16">
        <v>2</v>
      </c>
      <c r="O37" s="15">
        <v>1</v>
      </c>
      <c r="P37" s="16">
        <v>2</v>
      </c>
      <c r="Q37" s="15">
        <v>1</v>
      </c>
      <c r="R37" s="16">
        <v>1</v>
      </c>
      <c r="S37" s="17">
        <v>1</v>
      </c>
      <c r="T37" s="18">
        <v>2</v>
      </c>
      <c r="U37" s="17">
        <v>2</v>
      </c>
      <c r="V37" s="18">
        <v>2</v>
      </c>
      <c r="W37" s="17">
        <v>2</v>
      </c>
      <c r="X37" s="18">
        <v>1</v>
      </c>
      <c r="Y37" s="17">
        <v>2</v>
      </c>
      <c r="Z37" s="18">
        <v>2</v>
      </c>
      <c r="AA37" s="17">
        <v>2</v>
      </c>
      <c r="AB37" s="18">
        <v>1</v>
      </c>
      <c r="AC37" s="15">
        <v>2</v>
      </c>
      <c r="AD37" s="16">
        <v>2</v>
      </c>
      <c r="AE37" s="15">
        <v>2</v>
      </c>
      <c r="AF37" s="16">
        <v>1</v>
      </c>
      <c r="AG37" s="15">
        <v>2</v>
      </c>
      <c r="AH37" s="16">
        <v>2</v>
      </c>
      <c r="AI37" s="15">
        <v>1</v>
      </c>
      <c r="AJ37" s="16">
        <v>2</v>
      </c>
      <c r="AK37" s="15">
        <v>1</v>
      </c>
      <c r="AL37" s="16">
        <v>1</v>
      </c>
      <c r="AM37" s="17">
        <v>1</v>
      </c>
      <c r="AN37" s="18">
        <v>2</v>
      </c>
      <c r="AO37" s="17">
        <v>1</v>
      </c>
      <c r="AP37" s="18">
        <v>1</v>
      </c>
      <c r="AQ37" s="17">
        <v>2</v>
      </c>
      <c r="AR37" s="18">
        <v>1</v>
      </c>
      <c r="AS37" s="17">
        <v>0</v>
      </c>
      <c r="AT37" s="18">
        <v>1</v>
      </c>
      <c r="AU37" s="17">
        <v>1</v>
      </c>
      <c r="AV37" s="18">
        <v>1</v>
      </c>
      <c r="AW37" s="2">
        <f>SUM(I37:R37)</f>
        <v>14</v>
      </c>
      <c r="AX37" s="2">
        <f>SUM(S37:AB37)</f>
        <v>17</v>
      </c>
      <c r="AY37" s="2">
        <f>SUM(AC37:AL37)</f>
        <v>16</v>
      </c>
      <c r="AZ37" s="2">
        <f>SUM(AM37:AV37)</f>
        <v>11</v>
      </c>
      <c r="BA37" s="2"/>
      <c r="BB37" s="2"/>
      <c r="BC37" s="2"/>
      <c r="BD37" s="2"/>
      <c r="BE37" s="2"/>
      <c r="BF37" s="2"/>
      <c r="BG37" s="2"/>
      <c r="BH37" s="2"/>
      <c r="BI37" s="2"/>
      <c r="BJ37" s="2"/>
    </row>
    <row r="38" spans="1:62" ht="15" customHeight="1">
      <c r="A38" s="91">
        <v>31</v>
      </c>
      <c r="B38" s="36" t="s">
        <v>84</v>
      </c>
      <c r="C38" s="36" t="s">
        <v>85</v>
      </c>
      <c r="D38" s="38" t="s">
        <v>43</v>
      </c>
      <c r="E38" s="49">
        <f>G38/$G$47</f>
        <v>0.8028169014084507</v>
      </c>
      <c r="F38" s="6"/>
      <c r="G38" s="29">
        <f>SUM(AW38:AZ38)</f>
        <v>57</v>
      </c>
      <c r="H38" s="30"/>
      <c r="I38" s="15">
        <v>2</v>
      </c>
      <c r="J38" s="16">
        <v>2</v>
      </c>
      <c r="K38" s="15">
        <v>1</v>
      </c>
      <c r="L38" s="16">
        <v>1</v>
      </c>
      <c r="M38" s="15">
        <v>1</v>
      </c>
      <c r="N38" s="16">
        <v>2</v>
      </c>
      <c r="O38" s="15">
        <v>1</v>
      </c>
      <c r="P38" s="16">
        <v>2</v>
      </c>
      <c r="Q38" s="15">
        <v>1</v>
      </c>
      <c r="R38" s="16">
        <v>1</v>
      </c>
      <c r="S38" s="17">
        <v>1</v>
      </c>
      <c r="T38" s="18">
        <v>2</v>
      </c>
      <c r="U38" s="17">
        <v>2</v>
      </c>
      <c r="V38" s="18">
        <v>1</v>
      </c>
      <c r="W38" s="17">
        <v>2</v>
      </c>
      <c r="X38" s="18">
        <v>1</v>
      </c>
      <c r="Y38" s="17">
        <v>2</v>
      </c>
      <c r="Z38" s="18">
        <v>2</v>
      </c>
      <c r="AA38" s="17">
        <v>2</v>
      </c>
      <c r="AB38" s="18">
        <v>1</v>
      </c>
      <c r="AC38" s="15">
        <v>1</v>
      </c>
      <c r="AD38" s="16">
        <v>2</v>
      </c>
      <c r="AE38" s="15">
        <v>1</v>
      </c>
      <c r="AF38" s="16">
        <v>1</v>
      </c>
      <c r="AG38" s="15">
        <v>2</v>
      </c>
      <c r="AH38" s="16">
        <v>2</v>
      </c>
      <c r="AI38" s="15">
        <v>2</v>
      </c>
      <c r="AJ38" s="16">
        <v>1</v>
      </c>
      <c r="AK38" s="15">
        <v>1</v>
      </c>
      <c r="AL38" s="16">
        <v>1</v>
      </c>
      <c r="AM38" s="17">
        <v>2</v>
      </c>
      <c r="AN38" s="18">
        <v>1</v>
      </c>
      <c r="AO38" s="17">
        <v>1</v>
      </c>
      <c r="AP38" s="18">
        <v>1</v>
      </c>
      <c r="AQ38" s="17">
        <v>2</v>
      </c>
      <c r="AR38" s="18">
        <v>1</v>
      </c>
      <c r="AS38" s="17">
        <v>2</v>
      </c>
      <c r="AT38" s="18">
        <v>1</v>
      </c>
      <c r="AU38" s="17">
        <v>1</v>
      </c>
      <c r="AV38" s="18">
        <v>1</v>
      </c>
      <c r="AW38" s="2">
        <f>SUM(I38:R38)</f>
        <v>14</v>
      </c>
      <c r="AX38" s="2">
        <f>SUM(S38:AB38)</f>
        <v>16</v>
      </c>
      <c r="AY38" s="2">
        <f>SUM(AC38:AL38)</f>
        <v>14</v>
      </c>
      <c r="AZ38" s="2">
        <f>SUM(AM38:AV38)</f>
        <v>13</v>
      </c>
      <c r="BA38" s="3"/>
      <c r="BB38" s="3"/>
      <c r="BC38" s="3"/>
      <c r="BD38" s="3"/>
      <c r="BE38" s="3"/>
      <c r="BF38" s="3"/>
      <c r="BG38" s="3"/>
      <c r="BH38" s="3"/>
      <c r="BI38" s="3"/>
      <c r="BJ38" s="3"/>
    </row>
    <row r="39" spans="1:62" ht="15" customHeight="1">
      <c r="A39" s="93"/>
      <c r="B39" s="38" t="s">
        <v>112</v>
      </c>
      <c r="C39" s="38" t="s">
        <v>50</v>
      </c>
      <c r="D39" s="38" t="s">
        <v>42</v>
      </c>
      <c r="E39" s="49">
        <f>G39/$G$47</f>
        <v>0.8028169014084507</v>
      </c>
      <c r="F39" s="6"/>
      <c r="G39" s="29">
        <f>SUM(AW39:AZ39)</f>
        <v>57</v>
      </c>
      <c r="H39" s="30"/>
      <c r="I39" s="15">
        <v>1</v>
      </c>
      <c r="J39" s="16">
        <v>1</v>
      </c>
      <c r="K39" s="15">
        <v>2</v>
      </c>
      <c r="L39" s="16">
        <v>1</v>
      </c>
      <c r="M39" s="15">
        <v>2</v>
      </c>
      <c r="N39" s="16">
        <v>2</v>
      </c>
      <c r="O39" s="15">
        <v>1</v>
      </c>
      <c r="P39" s="16">
        <v>1</v>
      </c>
      <c r="Q39" s="15">
        <v>2</v>
      </c>
      <c r="R39" s="16">
        <v>2</v>
      </c>
      <c r="S39" s="17">
        <v>1</v>
      </c>
      <c r="T39" s="18">
        <v>1</v>
      </c>
      <c r="U39" s="17">
        <v>1</v>
      </c>
      <c r="V39" s="18">
        <v>1</v>
      </c>
      <c r="W39" s="17">
        <v>1</v>
      </c>
      <c r="X39" s="18">
        <v>1</v>
      </c>
      <c r="Y39" s="17">
        <v>2</v>
      </c>
      <c r="Z39" s="18">
        <v>2</v>
      </c>
      <c r="AA39" s="17">
        <v>1</v>
      </c>
      <c r="AB39" s="18">
        <v>2</v>
      </c>
      <c r="AC39" s="15">
        <v>2</v>
      </c>
      <c r="AD39" s="16">
        <v>2</v>
      </c>
      <c r="AE39" s="15">
        <v>2</v>
      </c>
      <c r="AF39" s="16">
        <v>1</v>
      </c>
      <c r="AG39" s="15">
        <v>1</v>
      </c>
      <c r="AH39" s="16">
        <v>2</v>
      </c>
      <c r="AI39" s="15">
        <v>1</v>
      </c>
      <c r="AJ39" s="16">
        <v>1</v>
      </c>
      <c r="AK39" s="15">
        <v>1</v>
      </c>
      <c r="AL39" s="16">
        <v>1</v>
      </c>
      <c r="AM39" s="17">
        <v>1</v>
      </c>
      <c r="AN39" s="18">
        <v>2</v>
      </c>
      <c r="AO39" s="17">
        <v>2</v>
      </c>
      <c r="AP39" s="18">
        <v>2</v>
      </c>
      <c r="AQ39" s="17">
        <v>2</v>
      </c>
      <c r="AR39" s="18">
        <v>1</v>
      </c>
      <c r="AS39" s="17">
        <v>2</v>
      </c>
      <c r="AT39" s="18">
        <v>1</v>
      </c>
      <c r="AU39" s="17">
        <v>1</v>
      </c>
      <c r="AV39" s="18">
        <v>1</v>
      </c>
      <c r="AW39" s="2">
        <f>SUM(I39:R39)</f>
        <v>15</v>
      </c>
      <c r="AX39" s="2">
        <f>SUM(S39:AB39)</f>
        <v>13</v>
      </c>
      <c r="AY39" s="2">
        <f>SUM(AC39:AL39)</f>
        <v>14</v>
      </c>
      <c r="AZ39" s="2">
        <f>SUM(AM39:AV39)</f>
        <v>15</v>
      </c>
      <c r="BA39" s="2"/>
      <c r="BB39" s="2"/>
      <c r="BC39" s="2"/>
      <c r="BD39" s="2"/>
      <c r="BE39" s="2"/>
      <c r="BF39" s="2"/>
      <c r="BG39" s="2"/>
      <c r="BH39" s="2"/>
      <c r="BI39" s="2"/>
      <c r="BJ39" s="2"/>
    </row>
    <row r="40" spans="1:62" ht="15" customHeight="1">
      <c r="A40" s="44">
        <v>33</v>
      </c>
      <c r="B40" s="38" t="s">
        <v>20</v>
      </c>
      <c r="C40" s="38" t="s">
        <v>44</v>
      </c>
      <c r="D40" s="38" t="s">
        <v>42</v>
      </c>
      <c r="E40" s="49">
        <f>G40/$G$47</f>
        <v>0.7887323943661971</v>
      </c>
      <c r="F40" s="6"/>
      <c r="G40" s="29">
        <f>SUM(AW40:AZ40)</f>
        <v>56</v>
      </c>
      <c r="H40" s="30"/>
      <c r="I40" s="15">
        <v>1</v>
      </c>
      <c r="J40" s="16">
        <v>2</v>
      </c>
      <c r="K40" s="15">
        <v>2</v>
      </c>
      <c r="L40" s="16">
        <v>2</v>
      </c>
      <c r="M40" s="15">
        <v>2</v>
      </c>
      <c r="N40" s="16">
        <v>2</v>
      </c>
      <c r="O40" s="15">
        <v>1</v>
      </c>
      <c r="P40" s="16">
        <v>2</v>
      </c>
      <c r="Q40" s="15">
        <v>1</v>
      </c>
      <c r="R40" s="16">
        <v>1</v>
      </c>
      <c r="S40" s="17">
        <v>1</v>
      </c>
      <c r="T40" s="18">
        <v>2</v>
      </c>
      <c r="U40" s="17">
        <v>2</v>
      </c>
      <c r="V40" s="18">
        <v>2</v>
      </c>
      <c r="W40" s="17">
        <v>1</v>
      </c>
      <c r="X40" s="18">
        <v>0</v>
      </c>
      <c r="Y40" s="17">
        <v>1</v>
      </c>
      <c r="Z40" s="18">
        <v>0</v>
      </c>
      <c r="AA40" s="17">
        <v>1</v>
      </c>
      <c r="AB40" s="18">
        <v>1</v>
      </c>
      <c r="AC40" s="15">
        <v>2</v>
      </c>
      <c r="AD40" s="16">
        <v>2</v>
      </c>
      <c r="AE40" s="15">
        <v>1</v>
      </c>
      <c r="AF40" s="16">
        <v>1</v>
      </c>
      <c r="AG40" s="15">
        <v>1</v>
      </c>
      <c r="AH40" s="16">
        <v>1</v>
      </c>
      <c r="AI40" s="15">
        <v>2</v>
      </c>
      <c r="AJ40" s="16">
        <v>2</v>
      </c>
      <c r="AK40" s="15">
        <v>1</v>
      </c>
      <c r="AL40" s="16">
        <v>1</v>
      </c>
      <c r="AM40" s="17">
        <v>1</v>
      </c>
      <c r="AN40" s="18">
        <v>1</v>
      </c>
      <c r="AO40" s="17">
        <v>2</v>
      </c>
      <c r="AP40" s="18">
        <v>1</v>
      </c>
      <c r="AQ40" s="17">
        <v>1</v>
      </c>
      <c r="AR40" s="18">
        <v>2</v>
      </c>
      <c r="AS40" s="17">
        <v>2</v>
      </c>
      <c r="AT40" s="18">
        <v>2</v>
      </c>
      <c r="AU40" s="17">
        <v>2</v>
      </c>
      <c r="AV40" s="18">
        <v>1</v>
      </c>
      <c r="AW40" s="2">
        <f>SUM(I40:R40)</f>
        <v>16</v>
      </c>
      <c r="AX40" s="2">
        <f>SUM(S40:AB40)</f>
        <v>11</v>
      </c>
      <c r="AY40" s="2">
        <f>SUM(AC40:AL40)</f>
        <v>14</v>
      </c>
      <c r="AZ40" s="2">
        <f>SUM(AM40:AV40)</f>
        <v>15</v>
      </c>
      <c r="BA40" s="2"/>
      <c r="BB40" s="2"/>
      <c r="BC40" s="2"/>
      <c r="BD40" s="2"/>
      <c r="BE40" s="2"/>
      <c r="BF40" s="2"/>
      <c r="BG40" s="2"/>
      <c r="BH40" s="2"/>
      <c r="BI40" s="2"/>
      <c r="BJ40" s="2"/>
    </row>
    <row r="41" spans="1:58" ht="15" customHeight="1">
      <c r="A41" s="84">
        <v>34</v>
      </c>
      <c r="B41" s="38" t="s">
        <v>122</v>
      </c>
      <c r="C41" s="38" t="s">
        <v>123</v>
      </c>
      <c r="D41" s="38" t="s">
        <v>42</v>
      </c>
      <c r="E41" s="49">
        <f>G41/$G$47</f>
        <v>0.7746478873239436</v>
      </c>
      <c r="F41" s="6"/>
      <c r="G41" s="29">
        <f>SUM(AW41:AZ41)</f>
        <v>55</v>
      </c>
      <c r="H41" s="30"/>
      <c r="I41" s="15">
        <v>1</v>
      </c>
      <c r="J41" s="16">
        <v>1</v>
      </c>
      <c r="K41" s="15">
        <v>2</v>
      </c>
      <c r="L41" s="16">
        <v>2</v>
      </c>
      <c r="M41" s="15">
        <v>2</v>
      </c>
      <c r="N41" s="16">
        <v>2</v>
      </c>
      <c r="O41" s="15">
        <v>1</v>
      </c>
      <c r="P41" s="16">
        <v>1</v>
      </c>
      <c r="Q41" s="15">
        <v>2</v>
      </c>
      <c r="R41" s="16">
        <v>2</v>
      </c>
      <c r="S41" s="17">
        <v>2</v>
      </c>
      <c r="T41" s="18">
        <v>2</v>
      </c>
      <c r="U41" s="17">
        <v>1</v>
      </c>
      <c r="V41" s="18">
        <v>2</v>
      </c>
      <c r="W41" s="17">
        <v>1</v>
      </c>
      <c r="X41" s="18">
        <v>1</v>
      </c>
      <c r="Y41" s="17">
        <v>2</v>
      </c>
      <c r="Z41" s="18">
        <v>2</v>
      </c>
      <c r="AA41" s="17">
        <v>2</v>
      </c>
      <c r="AB41" s="18">
        <v>1</v>
      </c>
      <c r="AC41" s="15">
        <v>2</v>
      </c>
      <c r="AD41" s="16">
        <v>1</v>
      </c>
      <c r="AE41" s="15">
        <v>2</v>
      </c>
      <c r="AF41" s="16">
        <v>1</v>
      </c>
      <c r="AG41" s="15">
        <v>1</v>
      </c>
      <c r="AH41" s="16">
        <v>1</v>
      </c>
      <c r="AI41" s="15">
        <v>1</v>
      </c>
      <c r="AJ41" s="16">
        <v>1</v>
      </c>
      <c r="AK41" s="15">
        <v>1</v>
      </c>
      <c r="AL41" s="16">
        <v>1</v>
      </c>
      <c r="AM41" s="17">
        <v>1</v>
      </c>
      <c r="AN41" s="18">
        <v>2</v>
      </c>
      <c r="AO41" s="17">
        <v>1</v>
      </c>
      <c r="AP41" s="18">
        <v>1</v>
      </c>
      <c r="AQ41" s="17">
        <v>1</v>
      </c>
      <c r="AR41" s="18">
        <v>0</v>
      </c>
      <c r="AS41" s="17">
        <v>1</v>
      </c>
      <c r="AT41" s="18">
        <v>1</v>
      </c>
      <c r="AU41" s="17">
        <v>2</v>
      </c>
      <c r="AV41" s="18">
        <v>1</v>
      </c>
      <c r="AW41" s="2">
        <f>SUM(I41:R41)</f>
        <v>16</v>
      </c>
      <c r="AX41" s="2">
        <f>SUM(S41:AB41)</f>
        <v>16</v>
      </c>
      <c r="AY41" s="2">
        <f>SUM(AC41:AL41)</f>
        <v>12</v>
      </c>
      <c r="AZ41" s="2">
        <f>SUM(AM41:AV41)</f>
        <v>11</v>
      </c>
      <c r="BA41" s="2"/>
      <c r="BB41" s="2"/>
      <c r="BC41" s="2"/>
      <c r="BD41" s="2"/>
      <c r="BE41" s="2"/>
      <c r="BF41" s="2"/>
    </row>
    <row r="42" spans="1:62" ht="15" customHeight="1">
      <c r="A42" s="85"/>
      <c r="B42" s="38" t="s">
        <v>26</v>
      </c>
      <c r="C42" s="38" t="s">
        <v>94</v>
      </c>
      <c r="D42" s="38" t="s">
        <v>42</v>
      </c>
      <c r="E42" s="49">
        <f>G42/$G$47</f>
        <v>0.7746478873239436</v>
      </c>
      <c r="F42" s="6" t="s">
        <v>114</v>
      </c>
      <c r="G42" s="29">
        <f>SUM(AW42:AZ42)</f>
        <v>55</v>
      </c>
      <c r="H42" s="30"/>
      <c r="I42" s="15">
        <v>1</v>
      </c>
      <c r="J42" s="16">
        <v>1</v>
      </c>
      <c r="K42" s="15">
        <v>2</v>
      </c>
      <c r="L42" s="16">
        <v>1</v>
      </c>
      <c r="M42" s="15">
        <v>1</v>
      </c>
      <c r="N42" s="16">
        <v>2</v>
      </c>
      <c r="O42" s="15">
        <v>1</v>
      </c>
      <c r="P42" s="16">
        <v>2</v>
      </c>
      <c r="Q42" s="15">
        <v>1</v>
      </c>
      <c r="R42" s="16">
        <v>1</v>
      </c>
      <c r="S42" s="17">
        <v>1</v>
      </c>
      <c r="T42" s="18">
        <v>1</v>
      </c>
      <c r="U42" s="17">
        <v>1</v>
      </c>
      <c r="V42" s="18">
        <v>1</v>
      </c>
      <c r="W42" s="17">
        <v>2</v>
      </c>
      <c r="X42" s="18">
        <v>1</v>
      </c>
      <c r="Y42" s="17">
        <v>2</v>
      </c>
      <c r="Z42" s="18">
        <v>2</v>
      </c>
      <c r="AA42" s="17">
        <v>2</v>
      </c>
      <c r="AB42" s="18">
        <v>2</v>
      </c>
      <c r="AC42" s="15">
        <v>2</v>
      </c>
      <c r="AD42" s="16">
        <v>1</v>
      </c>
      <c r="AE42" s="15">
        <v>2</v>
      </c>
      <c r="AF42" s="16">
        <v>1</v>
      </c>
      <c r="AG42" s="15">
        <v>1</v>
      </c>
      <c r="AH42" s="16">
        <v>2</v>
      </c>
      <c r="AI42" s="15">
        <v>0</v>
      </c>
      <c r="AJ42" s="16">
        <v>1</v>
      </c>
      <c r="AK42" s="15">
        <v>2</v>
      </c>
      <c r="AL42" s="16">
        <v>2</v>
      </c>
      <c r="AM42" s="17">
        <v>1</v>
      </c>
      <c r="AN42" s="18">
        <v>2</v>
      </c>
      <c r="AO42" s="17">
        <v>1</v>
      </c>
      <c r="AP42" s="18">
        <v>1</v>
      </c>
      <c r="AQ42" s="17">
        <v>2</v>
      </c>
      <c r="AR42" s="18">
        <v>1</v>
      </c>
      <c r="AS42" s="17">
        <v>2</v>
      </c>
      <c r="AT42" s="18">
        <v>1</v>
      </c>
      <c r="AU42" s="17">
        <v>1</v>
      </c>
      <c r="AV42" s="18">
        <v>1</v>
      </c>
      <c r="AW42" s="2">
        <f>SUM(I42:R42)</f>
        <v>13</v>
      </c>
      <c r="AX42" s="2">
        <f>SUM(S42:AB42)</f>
        <v>15</v>
      </c>
      <c r="AY42" s="2">
        <f>SUM(AC42:AL42)</f>
        <v>14</v>
      </c>
      <c r="AZ42" s="2">
        <f>SUM(AM42:AV42)</f>
        <v>13</v>
      </c>
      <c r="BA42" s="2"/>
      <c r="BB42" s="2"/>
      <c r="BC42" s="2"/>
      <c r="BD42" s="2"/>
      <c r="BE42" s="2"/>
      <c r="BF42" s="2"/>
      <c r="BG42" s="2"/>
      <c r="BH42" s="2"/>
      <c r="BI42" s="2"/>
      <c r="BJ42" s="2"/>
    </row>
    <row r="43" spans="1:62" ht="15" customHeight="1">
      <c r="A43" s="40">
        <v>36</v>
      </c>
      <c r="B43" s="38" t="s">
        <v>82</v>
      </c>
      <c r="C43" s="38" t="s">
        <v>83</v>
      </c>
      <c r="D43" s="38" t="s">
        <v>43</v>
      </c>
      <c r="E43" s="49">
        <f>G43/$G$47</f>
        <v>0.7605633802816901</v>
      </c>
      <c r="F43" s="6"/>
      <c r="G43" s="29">
        <f>SUM(AW43:AZ43)</f>
        <v>54</v>
      </c>
      <c r="H43" s="30"/>
      <c r="I43" s="15">
        <v>2</v>
      </c>
      <c r="J43" s="16">
        <v>1</v>
      </c>
      <c r="K43" s="15">
        <v>2</v>
      </c>
      <c r="L43" s="16">
        <v>1</v>
      </c>
      <c r="M43" s="15">
        <v>2</v>
      </c>
      <c r="N43" s="16">
        <v>2</v>
      </c>
      <c r="O43" s="15">
        <v>1</v>
      </c>
      <c r="P43" s="16">
        <v>1</v>
      </c>
      <c r="Q43" s="15">
        <v>2</v>
      </c>
      <c r="R43" s="16">
        <v>2</v>
      </c>
      <c r="S43" s="17">
        <v>1</v>
      </c>
      <c r="T43" s="18">
        <v>1</v>
      </c>
      <c r="U43" s="17">
        <v>2</v>
      </c>
      <c r="V43" s="18">
        <v>1</v>
      </c>
      <c r="W43" s="17">
        <v>1</v>
      </c>
      <c r="X43" s="18">
        <v>1</v>
      </c>
      <c r="Y43" s="17">
        <v>2</v>
      </c>
      <c r="Z43" s="18">
        <v>1</v>
      </c>
      <c r="AA43" s="17">
        <v>2</v>
      </c>
      <c r="AB43" s="18">
        <v>1</v>
      </c>
      <c r="AC43" s="15">
        <v>1</v>
      </c>
      <c r="AD43" s="16">
        <v>2</v>
      </c>
      <c r="AE43" s="15">
        <v>1</v>
      </c>
      <c r="AF43" s="16">
        <v>1</v>
      </c>
      <c r="AG43" s="15">
        <v>2</v>
      </c>
      <c r="AH43" s="16">
        <v>1</v>
      </c>
      <c r="AI43" s="15">
        <v>1</v>
      </c>
      <c r="AJ43" s="16">
        <v>1</v>
      </c>
      <c r="AK43" s="15">
        <v>1</v>
      </c>
      <c r="AL43" s="16">
        <v>1</v>
      </c>
      <c r="AM43" s="17">
        <v>1</v>
      </c>
      <c r="AN43" s="18">
        <v>1</v>
      </c>
      <c r="AO43" s="17">
        <v>1</v>
      </c>
      <c r="AP43" s="18">
        <v>2</v>
      </c>
      <c r="AQ43" s="17">
        <v>1</v>
      </c>
      <c r="AR43" s="18">
        <v>0</v>
      </c>
      <c r="AS43" s="17">
        <v>2</v>
      </c>
      <c r="AT43" s="18">
        <v>1</v>
      </c>
      <c r="AU43" s="17">
        <v>2</v>
      </c>
      <c r="AV43" s="18">
        <v>2</v>
      </c>
      <c r="AW43" s="2">
        <f>SUM(I43:R43)</f>
        <v>16</v>
      </c>
      <c r="AX43" s="2">
        <f>SUM(S43:AB43)</f>
        <v>13</v>
      </c>
      <c r="AY43" s="2">
        <f>SUM(AC43:AL43)</f>
        <v>12</v>
      </c>
      <c r="AZ43" s="2">
        <f>SUM(AM43:AV43)</f>
        <v>13</v>
      </c>
      <c r="BA43" s="2"/>
      <c r="BB43" s="2"/>
      <c r="BC43" s="2"/>
      <c r="BD43" s="2"/>
      <c r="BE43" s="2"/>
      <c r="BF43" s="2"/>
      <c r="BG43" s="2"/>
      <c r="BH43" s="2"/>
      <c r="BI43" s="2"/>
      <c r="BJ43" s="2"/>
    </row>
    <row r="44" spans="1:62" ht="15" customHeight="1">
      <c r="A44" s="80">
        <v>37</v>
      </c>
      <c r="B44" s="36" t="s">
        <v>99</v>
      </c>
      <c r="C44" s="36" t="s">
        <v>41</v>
      </c>
      <c r="D44" s="36" t="s">
        <v>42</v>
      </c>
      <c r="E44" s="49">
        <f>G44/$G$47</f>
        <v>0.7464788732394366</v>
      </c>
      <c r="F44" s="6" t="s">
        <v>30</v>
      </c>
      <c r="G44" s="29">
        <f>SUM(AW44:AZ44)</f>
        <v>53</v>
      </c>
      <c r="H44" s="30"/>
      <c r="I44" s="15">
        <v>2</v>
      </c>
      <c r="J44" s="16">
        <v>2</v>
      </c>
      <c r="K44" s="15">
        <v>1</v>
      </c>
      <c r="L44" s="16">
        <v>1</v>
      </c>
      <c r="M44" s="15">
        <v>1</v>
      </c>
      <c r="N44" s="16">
        <v>2</v>
      </c>
      <c r="O44" s="15">
        <v>1</v>
      </c>
      <c r="P44" s="16">
        <v>1</v>
      </c>
      <c r="Q44" s="15">
        <v>1</v>
      </c>
      <c r="R44" s="16">
        <v>2</v>
      </c>
      <c r="S44" s="17">
        <v>1</v>
      </c>
      <c r="T44" s="18">
        <v>2</v>
      </c>
      <c r="U44" s="17">
        <v>2</v>
      </c>
      <c r="V44" s="18">
        <v>1</v>
      </c>
      <c r="W44" s="17">
        <v>2</v>
      </c>
      <c r="X44" s="18">
        <v>1</v>
      </c>
      <c r="Y44" s="17">
        <v>1</v>
      </c>
      <c r="Z44" s="18">
        <v>1</v>
      </c>
      <c r="AA44" s="17">
        <v>1</v>
      </c>
      <c r="AB44" s="18">
        <v>2</v>
      </c>
      <c r="AC44" s="15">
        <v>1</v>
      </c>
      <c r="AD44" s="16">
        <v>2</v>
      </c>
      <c r="AE44" s="15">
        <v>1</v>
      </c>
      <c r="AF44" s="16">
        <v>1</v>
      </c>
      <c r="AG44" s="15">
        <v>1</v>
      </c>
      <c r="AH44" s="16">
        <v>0</v>
      </c>
      <c r="AI44" s="15">
        <v>2</v>
      </c>
      <c r="AJ44" s="16">
        <v>1</v>
      </c>
      <c r="AK44" s="15">
        <v>2</v>
      </c>
      <c r="AL44" s="16">
        <v>2</v>
      </c>
      <c r="AM44" s="17">
        <v>1</v>
      </c>
      <c r="AN44" s="18">
        <v>1</v>
      </c>
      <c r="AO44" s="17">
        <v>1</v>
      </c>
      <c r="AP44" s="18">
        <v>1</v>
      </c>
      <c r="AQ44" s="17">
        <v>1</v>
      </c>
      <c r="AR44" s="18">
        <v>1</v>
      </c>
      <c r="AS44" s="17">
        <v>2</v>
      </c>
      <c r="AT44" s="18">
        <v>2</v>
      </c>
      <c r="AU44" s="17">
        <v>0</v>
      </c>
      <c r="AV44" s="18">
        <v>2</v>
      </c>
      <c r="AW44" s="2">
        <f>SUM(I44:R44)</f>
        <v>14</v>
      </c>
      <c r="AX44" s="2">
        <f>SUM(S44:AB44)</f>
        <v>14</v>
      </c>
      <c r="AY44" s="2">
        <f>SUM(AC44:AL44)</f>
        <v>13</v>
      </c>
      <c r="AZ44" s="2">
        <f>SUM(AM44:AV44)</f>
        <v>12</v>
      </c>
      <c r="BA44" s="2"/>
      <c r="BB44" s="2"/>
      <c r="BC44" s="2"/>
      <c r="BD44" s="2"/>
      <c r="BE44" s="2"/>
      <c r="BF44" s="2"/>
      <c r="BG44" s="2"/>
      <c r="BH44" s="2"/>
      <c r="BI44" s="2"/>
      <c r="BJ44" s="2"/>
    </row>
    <row r="45" spans="1:62" ht="15" customHeight="1">
      <c r="A45" s="81"/>
      <c r="B45" s="38" t="s">
        <v>18</v>
      </c>
      <c r="C45" s="38" t="s">
        <v>44</v>
      </c>
      <c r="D45" s="38" t="s">
        <v>42</v>
      </c>
      <c r="E45" s="49">
        <f>G45/$G$47</f>
        <v>0.7464788732394366</v>
      </c>
      <c r="F45" s="6" t="s">
        <v>29</v>
      </c>
      <c r="G45" s="29">
        <f>SUM(AW45:AZ45)</f>
        <v>53</v>
      </c>
      <c r="H45" s="30"/>
      <c r="I45" s="15">
        <v>1</v>
      </c>
      <c r="J45" s="16">
        <v>1</v>
      </c>
      <c r="K45" s="15">
        <v>1</v>
      </c>
      <c r="L45" s="16">
        <v>1</v>
      </c>
      <c r="M45" s="15">
        <v>1</v>
      </c>
      <c r="N45" s="16">
        <v>2</v>
      </c>
      <c r="O45" s="15">
        <v>1</v>
      </c>
      <c r="P45" s="16">
        <v>0</v>
      </c>
      <c r="Q45" s="15">
        <v>2</v>
      </c>
      <c r="R45" s="16">
        <v>1</v>
      </c>
      <c r="S45" s="17">
        <v>2</v>
      </c>
      <c r="T45" s="18">
        <v>2</v>
      </c>
      <c r="U45" s="17">
        <v>2</v>
      </c>
      <c r="V45" s="18">
        <v>1</v>
      </c>
      <c r="W45" s="17">
        <v>1</v>
      </c>
      <c r="X45" s="18">
        <v>1</v>
      </c>
      <c r="Y45" s="17">
        <v>1</v>
      </c>
      <c r="Z45" s="18">
        <v>1</v>
      </c>
      <c r="AA45" s="17">
        <v>1</v>
      </c>
      <c r="AB45" s="18">
        <v>1</v>
      </c>
      <c r="AC45" s="15">
        <v>1</v>
      </c>
      <c r="AD45" s="16">
        <v>2</v>
      </c>
      <c r="AE45" s="15">
        <v>2</v>
      </c>
      <c r="AF45" s="16">
        <v>2</v>
      </c>
      <c r="AG45" s="15">
        <v>1</v>
      </c>
      <c r="AH45" s="16">
        <v>1</v>
      </c>
      <c r="AI45" s="15">
        <v>1</v>
      </c>
      <c r="AJ45" s="16">
        <v>1</v>
      </c>
      <c r="AK45" s="15">
        <v>2</v>
      </c>
      <c r="AL45" s="16">
        <v>2</v>
      </c>
      <c r="AM45" s="17">
        <v>2</v>
      </c>
      <c r="AN45" s="18">
        <v>2</v>
      </c>
      <c r="AO45" s="17">
        <v>2</v>
      </c>
      <c r="AP45" s="18">
        <v>1</v>
      </c>
      <c r="AQ45" s="17">
        <v>1</v>
      </c>
      <c r="AR45" s="18">
        <v>1</v>
      </c>
      <c r="AS45" s="17">
        <v>1</v>
      </c>
      <c r="AT45" s="18">
        <v>2</v>
      </c>
      <c r="AU45" s="17">
        <v>1</v>
      </c>
      <c r="AV45" s="18">
        <v>1</v>
      </c>
      <c r="AW45" s="2">
        <f>SUM(I45:R45)</f>
        <v>11</v>
      </c>
      <c r="AX45" s="2">
        <f>SUM(S45:AB45)</f>
        <v>13</v>
      </c>
      <c r="AY45" s="2">
        <f>SUM(AC45:AL45)</f>
        <v>15</v>
      </c>
      <c r="AZ45" s="2">
        <f>SUM(AM45:AV45)</f>
        <v>14</v>
      </c>
      <c r="BA45" s="2"/>
      <c r="BB45" s="2"/>
      <c r="BC45" s="2"/>
      <c r="BD45" s="2"/>
      <c r="BE45" s="2"/>
      <c r="BF45" s="2"/>
      <c r="BG45" s="2"/>
      <c r="BH45" s="2"/>
      <c r="BI45" s="2"/>
      <c r="BJ45" s="2"/>
    </row>
    <row r="46" spans="1:62" ht="15" customHeight="1">
      <c r="A46" s="44">
        <v>39</v>
      </c>
      <c r="B46" s="38" t="s">
        <v>106</v>
      </c>
      <c r="C46" s="38" t="s">
        <v>107</v>
      </c>
      <c r="D46" s="38" t="s">
        <v>108</v>
      </c>
      <c r="E46" s="49">
        <f>G46/$G$47</f>
        <v>0.7323943661971831</v>
      </c>
      <c r="F46" s="6"/>
      <c r="G46" s="29">
        <f>SUM(AW46:AZ46)</f>
        <v>52</v>
      </c>
      <c r="H46" s="30"/>
      <c r="I46" s="15">
        <v>2</v>
      </c>
      <c r="J46" s="16">
        <v>1</v>
      </c>
      <c r="K46" s="15">
        <v>2</v>
      </c>
      <c r="L46" s="16">
        <v>1</v>
      </c>
      <c r="M46" s="15">
        <v>1</v>
      </c>
      <c r="N46" s="16">
        <v>2</v>
      </c>
      <c r="O46" s="15">
        <v>1</v>
      </c>
      <c r="P46" s="16">
        <v>1</v>
      </c>
      <c r="Q46" s="15">
        <v>2</v>
      </c>
      <c r="R46" s="16">
        <v>1</v>
      </c>
      <c r="S46" s="17">
        <v>1</v>
      </c>
      <c r="T46" s="18">
        <v>1</v>
      </c>
      <c r="U46" s="17">
        <v>2</v>
      </c>
      <c r="V46" s="18">
        <v>2</v>
      </c>
      <c r="W46" s="17">
        <v>1</v>
      </c>
      <c r="X46" s="18">
        <v>1</v>
      </c>
      <c r="Y46" s="17">
        <v>2</v>
      </c>
      <c r="Z46" s="18">
        <v>2</v>
      </c>
      <c r="AA46" s="17">
        <v>1</v>
      </c>
      <c r="AB46" s="18">
        <v>1</v>
      </c>
      <c r="AC46" s="15">
        <v>1</v>
      </c>
      <c r="AD46" s="16">
        <v>1</v>
      </c>
      <c r="AE46" s="15">
        <v>1</v>
      </c>
      <c r="AF46" s="16">
        <v>1</v>
      </c>
      <c r="AG46" s="15">
        <v>1</v>
      </c>
      <c r="AH46" s="16">
        <v>1</v>
      </c>
      <c r="AI46" s="15">
        <v>1</v>
      </c>
      <c r="AJ46" s="16">
        <v>1</v>
      </c>
      <c r="AK46" s="15">
        <v>0</v>
      </c>
      <c r="AL46" s="16">
        <v>1</v>
      </c>
      <c r="AM46" s="17">
        <v>1</v>
      </c>
      <c r="AN46" s="18">
        <v>1</v>
      </c>
      <c r="AO46" s="17">
        <v>1</v>
      </c>
      <c r="AP46" s="18">
        <v>1</v>
      </c>
      <c r="AQ46" s="17">
        <v>2</v>
      </c>
      <c r="AR46" s="18">
        <v>2</v>
      </c>
      <c r="AS46" s="17">
        <v>2</v>
      </c>
      <c r="AT46" s="18">
        <v>1</v>
      </c>
      <c r="AU46" s="17">
        <v>2</v>
      </c>
      <c r="AV46" s="18">
        <v>2</v>
      </c>
      <c r="AW46" s="2">
        <f>SUM(I46:R46)</f>
        <v>14</v>
      </c>
      <c r="AX46" s="2">
        <f>SUM(S46:AB46)</f>
        <v>14</v>
      </c>
      <c r="AY46" s="2">
        <f>SUM(AC46:AL46)</f>
        <v>9</v>
      </c>
      <c r="AZ46" s="2">
        <f>SUM(AM46:AV46)</f>
        <v>15</v>
      </c>
      <c r="BA46" s="3"/>
      <c r="BB46" s="3"/>
      <c r="BC46" s="3"/>
      <c r="BD46" s="3"/>
      <c r="BE46" s="3"/>
      <c r="BF46" s="3"/>
      <c r="BG46" s="3"/>
      <c r="BH46" s="3"/>
      <c r="BI46" s="3"/>
      <c r="BJ46" s="3"/>
    </row>
    <row r="47" spans="1:62" ht="15" customHeight="1">
      <c r="A47" s="41"/>
      <c r="B47" s="2"/>
      <c r="C47" s="2"/>
      <c r="D47" s="2"/>
      <c r="E47" s="4"/>
      <c r="F47" s="31" t="s">
        <v>9</v>
      </c>
      <c r="G47" s="64">
        <f>MAX(G9:G46)</f>
        <v>71</v>
      </c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3"/>
      <c r="BB47" s="3"/>
      <c r="BC47" s="3"/>
      <c r="BD47" s="3"/>
      <c r="BE47" s="3"/>
      <c r="BF47" s="3"/>
      <c r="BG47" s="3"/>
      <c r="BH47" s="3"/>
      <c r="BI47" s="3"/>
      <c r="BJ47" s="3"/>
    </row>
    <row r="48" spans="1:62" ht="15" customHeight="1">
      <c r="A48" s="41"/>
      <c r="B48" s="3"/>
      <c r="C48" s="3"/>
      <c r="D48" s="3"/>
      <c r="E48" s="4"/>
      <c r="F48" s="3"/>
      <c r="H48" s="2"/>
      <c r="AW48" s="2"/>
      <c r="AX48" s="2"/>
      <c r="AY48" s="2"/>
      <c r="AZ48" s="2"/>
      <c r="BA48" s="3"/>
      <c r="BB48" s="3"/>
      <c r="BC48" s="3"/>
      <c r="BD48" s="3"/>
      <c r="BE48" s="3"/>
      <c r="BF48" s="3"/>
      <c r="BG48" s="3"/>
      <c r="BH48" s="3"/>
      <c r="BI48" s="3"/>
      <c r="BJ48" s="3"/>
    </row>
    <row r="49" spans="1:62" ht="15" customHeight="1">
      <c r="A49" s="41"/>
      <c r="B49" s="2"/>
      <c r="C49" s="2"/>
      <c r="D49" s="2"/>
      <c r="E49" s="4"/>
      <c r="F49" s="3"/>
      <c r="G49" s="2"/>
      <c r="H49" s="2"/>
      <c r="AW49" s="2"/>
      <c r="AX49" s="2"/>
      <c r="AY49" s="2"/>
      <c r="AZ49" s="2"/>
      <c r="BA49" s="3"/>
      <c r="BB49" s="3"/>
      <c r="BC49" s="3"/>
      <c r="BD49" s="3"/>
      <c r="BE49" s="3"/>
      <c r="BF49" s="3"/>
      <c r="BG49" s="3"/>
      <c r="BH49" s="3"/>
      <c r="BI49" s="3"/>
      <c r="BJ49" s="3"/>
    </row>
    <row r="50" spans="1:62" ht="15" customHeight="1">
      <c r="A50" s="41"/>
      <c r="B50" s="2"/>
      <c r="C50" s="2"/>
      <c r="D50" s="2"/>
      <c r="E50" s="4"/>
      <c r="F50" s="3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3"/>
      <c r="BB50" s="3"/>
      <c r="BC50" s="3"/>
      <c r="BD50" s="3"/>
      <c r="BE50" s="3"/>
      <c r="BF50" s="3"/>
      <c r="BG50" s="3"/>
      <c r="BH50" s="3"/>
      <c r="BI50" s="3"/>
      <c r="BJ50" s="3"/>
    </row>
    <row r="51" spans="1:62" ht="15" customHeight="1">
      <c r="A51" s="41"/>
      <c r="B51" s="2"/>
      <c r="C51" s="2"/>
      <c r="D51" s="2"/>
      <c r="E51" s="4"/>
      <c r="F51" s="3"/>
      <c r="G51" s="35" t="s">
        <v>23</v>
      </c>
      <c r="H51" s="2"/>
      <c r="I51" s="32">
        <f>COUNTIF(I11:I46,2)/(COUNTIF(I11:I46,2)+COUNTIF(I11:I46,1)+COUNTIF(I11:I46,0))*100</f>
        <v>66.66666666666666</v>
      </c>
      <c r="J51" s="32">
        <f>COUNTIF(J11:J46,2)/(COUNTIF(J11:J46,2)+COUNTIF(J11:J46,1)+COUNTIF(J11:J46,0))*100</f>
        <v>50</v>
      </c>
      <c r="K51" s="32">
        <f>COUNTIF(K11:K46,2)/(COUNTIF(K11:K46,2)+COUNTIF(K11:K46,1)+COUNTIF(K11:K46,0))*100</f>
        <v>75</v>
      </c>
      <c r="L51" s="32">
        <f>COUNTIF(L11:L46,2)/(COUNTIF(L11:L46,2)+COUNTIF(L11:L46,1)+COUNTIF(L11:L46,0))*100</f>
        <v>36.11111111111111</v>
      </c>
      <c r="M51" s="32">
        <f>COUNTIF(M11:M46,2)/(COUNTIF(M11:M46,2)+COUNTIF(M11:M46,1)+COUNTIF(M11:M46,0))*100</f>
        <v>75</v>
      </c>
      <c r="N51" s="32">
        <f>COUNTIF(N11:N46,2)/(COUNTIF(N11:N46,2)+COUNTIF(N11:N46,1)+COUNTIF(N11:N46,0))*100</f>
        <v>88.88888888888889</v>
      </c>
      <c r="O51" s="32">
        <f>COUNTIF(O11:O46,2)/(COUNTIF(O11:O46,2)+COUNTIF(O11:O46,1)+COUNTIF(O11:O46,0))*100</f>
        <v>41.66666666666667</v>
      </c>
      <c r="P51" s="32">
        <f>COUNTIF(P11:P46,2)/(COUNTIF(P11:P46,2)+COUNTIF(P11:P46,1)+COUNTIF(P11:P46,0))*100</f>
        <v>36.11111111111111</v>
      </c>
      <c r="Q51" s="32">
        <f>COUNTIF(Q11:Q46,2)/(COUNTIF(Q11:Q46,2)+COUNTIF(Q11:Q46,1)+COUNTIF(Q11:Q46,0))*100</f>
        <v>75</v>
      </c>
      <c r="R51" s="32">
        <f>COUNTIF(R11:R46,2)/(COUNTIF(R11:R46,2)+COUNTIF(R11:R46,1)+COUNTIF(R11:R46,0))*100</f>
        <v>58.333333333333336</v>
      </c>
      <c r="S51" s="32">
        <f>COUNTIF(S11:S46,2)/(COUNTIF(S11:S46,2)+COUNTIF(S11:S46,1)+COUNTIF(S11:S46,0))*100</f>
        <v>55.55555555555556</v>
      </c>
      <c r="T51" s="32">
        <f>COUNTIF(T11:T46,2)/(COUNTIF(T11:T46,2)+COUNTIF(T11:T46,1)+COUNTIF(T11:T46,0))*100</f>
        <v>69.44444444444444</v>
      </c>
      <c r="U51" s="32">
        <f>COUNTIF(U11:U46,2)/(COUNTIF(U11:U46,2)+COUNTIF(U11:U46,1)+COUNTIF(U11:U46,0))*100</f>
        <v>72.22222222222221</v>
      </c>
      <c r="V51" s="32">
        <f>COUNTIF(V11:V46,2)/(COUNTIF(V11:V46,2)+COUNTIF(V11:V46,1)+COUNTIF(V11:V46,0))*100</f>
        <v>55.55555555555556</v>
      </c>
      <c r="W51" s="32">
        <f>COUNTIF(W11:W46,2)/(COUNTIF(W11:W46,2)+COUNTIF(W11:W46,1)+COUNTIF(W11:W46,0))*100</f>
        <v>55.55555555555556</v>
      </c>
      <c r="X51" s="32">
        <f>COUNTIF(X11:X46,2)/(COUNTIF(X11:X46,2)+COUNTIF(X11:X46,1)+COUNTIF(X11:X46,0))*100</f>
        <v>22.22222222222222</v>
      </c>
      <c r="Y51" s="32">
        <f>COUNTIF(Y11:Y46,2)/(COUNTIF(Y11:Y46,2)+COUNTIF(Y11:Y46,1)+COUNTIF(Y11:Y46,0))*100</f>
        <v>63.888888888888886</v>
      </c>
      <c r="Z51" s="32">
        <f>COUNTIF(Z11:Z46,2)/(COUNTIF(Z11:Z46,2)+COUNTIF(Z11:Z46,1)+COUNTIF(Z11:Z46,0))*100</f>
        <v>58.333333333333336</v>
      </c>
      <c r="AA51" s="32">
        <f>COUNTIF(AA11:AA46,2)/(COUNTIF(AA11:AA46,2)+COUNTIF(AA11:AA46,1)+COUNTIF(AA11:AA46,0))*100</f>
        <v>69.44444444444444</v>
      </c>
      <c r="AB51" s="32">
        <f>COUNTIF(AB11:AB46,2)/(COUNTIF(AB11:AB46,2)+COUNTIF(AB11:AB46,1)+COUNTIF(AB11:AB46,0))*100</f>
        <v>38.88888888888889</v>
      </c>
      <c r="AC51" s="32">
        <f>COUNTIF(AC11:AC46,2)/(COUNTIF(AC11:AC46,2)+COUNTIF(AC11:AC46,1)+COUNTIF(AC11:AC46,0))*100</f>
        <v>61.111111111111114</v>
      </c>
      <c r="AD51" s="32">
        <f>COUNTIF(AD11:AD46,2)/(COUNTIF(AD11:AD46,2)+COUNTIF(AD11:AD46,1)+COUNTIF(AD11:AD46,0))*100</f>
        <v>61.111111111111114</v>
      </c>
      <c r="AE51" s="32">
        <f>COUNTIF(AE11:AE46,2)/(COUNTIF(AE11:AE46,2)+COUNTIF(AE11:AE46,1)+COUNTIF(AE11:AE46,0))*100</f>
        <v>66.66666666666666</v>
      </c>
      <c r="AF51" s="32">
        <f>COUNTIF(AF11:AF46,2)/(COUNTIF(AF11:AF46,2)+COUNTIF(AF11:AF46,1)+COUNTIF(AF11:AF46,0))*100</f>
        <v>38.88888888888889</v>
      </c>
      <c r="AG51" s="32">
        <f>COUNTIF(AG11:AG46,2)/(COUNTIF(AG11:AG46,2)+COUNTIF(AG11:AG46,1)+COUNTIF(AG11:AG46,0))*100</f>
        <v>47.22222222222222</v>
      </c>
      <c r="AH51" s="32">
        <f>COUNTIF(AH11:AH46,2)/(COUNTIF(AH11:AH46,2)+COUNTIF(AH11:AH46,1)+COUNTIF(AH11:AH46,0))*100</f>
        <v>52.77777777777778</v>
      </c>
      <c r="AI51" s="32">
        <f>COUNTIF(AI11:AI46,2)/(COUNTIF(AI11:AI46,2)+COUNTIF(AI11:AI46,1)+COUNTIF(AI11:AI46,0))*100</f>
        <v>19.444444444444446</v>
      </c>
      <c r="AJ51" s="32">
        <f>COUNTIF(AJ11:AJ46,2)/(COUNTIF(AJ11:AJ46,2)+COUNTIF(AJ11:AJ46,1)+COUNTIF(AJ11:AJ46,0))*100</f>
        <v>30.555555555555557</v>
      </c>
      <c r="AK51" s="32">
        <f>COUNTIF(AK11:AK46,2)/(COUNTIF(AK11:AK46,2)+COUNTIF(AK11:AK46,1)+COUNTIF(AK11:AK46,0))*100</f>
        <v>47.22222222222222</v>
      </c>
      <c r="AL51" s="32">
        <f>COUNTIF(AL11:AL46,2)/(COUNTIF(AL11:AL46,2)+COUNTIF(AL11:AL46,1)+COUNTIF(AL11:AL46,0))*100</f>
        <v>47.22222222222222</v>
      </c>
      <c r="AM51" s="32">
        <f>COUNTIF(AM11:AM46,2)/(COUNTIF(AM11:AM46,2)+COUNTIF(AM11:AM46,1)+COUNTIF(AM11:AM46,0))*100</f>
        <v>52.77777777777778</v>
      </c>
      <c r="AN51" s="32">
        <f>COUNTIF(AN11:AN46,2)/(COUNTIF(AN11:AN46,2)+COUNTIF(AN11:AN46,1)+COUNTIF(AN11:AN46,0))*100</f>
        <v>61.111111111111114</v>
      </c>
      <c r="AO51" s="32">
        <f>COUNTIF(AO11:AO46,2)/(COUNTIF(AO11:AO46,2)+COUNTIF(AO11:AO46,1)+COUNTIF(AO11:AO46,0))*100</f>
        <v>27.77777777777778</v>
      </c>
      <c r="AP51" s="32">
        <f>COUNTIF(AP11:AP46,2)/(COUNTIF(AP11:AP46,2)+COUNTIF(AP11:AP46,1)+COUNTIF(AP11:AP46,0))*100</f>
        <v>58.333333333333336</v>
      </c>
      <c r="AQ51" s="32">
        <f>COUNTIF(AQ11:AQ46,2)/(COUNTIF(AQ11:AQ46,2)+COUNTIF(AQ11:AQ46,1)+COUNTIF(AQ11:AQ46,0))*100</f>
        <v>58.333333333333336</v>
      </c>
      <c r="AR51" s="32">
        <f>COUNTIF(AR11:AR46,2)/(COUNTIF(AR11:AR46,2)+COUNTIF(AR11:AR46,1)+COUNTIF(AR11:AR46,0))*100</f>
        <v>36.11111111111111</v>
      </c>
      <c r="AS51" s="32">
        <f>COUNTIF(AS11:AS46,2)/(COUNTIF(AS11:AS46,2)+COUNTIF(AS11:AS46,1)+COUNTIF(AS11:AS46,0))*100</f>
        <v>75</v>
      </c>
      <c r="AT51" s="32">
        <f>COUNTIF(AT11:AT46,2)/(COUNTIF(AT11:AT46,2)+COUNTIF(AT11:AT46,1)+COUNTIF(AT11:AT46,0))*100</f>
        <v>41.66666666666667</v>
      </c>
      <c r="AU51" s="32">
        <f>COUNTIF(AU11:AU46,2)/(COUNTIF(AU11:AU46,2)+COUNTIF(AU11:AU46,1)+COUNTIF(AU11:AU46,0))*100</f>
        <v>72.22222222222221</v>
      </c>
      <c r="AV51" s="32">
        <f>COUNTIF(AV11:AV46,2)/(COUNTIF(AV11:AV46,2)+COUNTIF(AV11:AV46,1)+COUNTIF(AV11:AV46,0))*100</f>
        <v>52.77777777777778</v>
      </c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</row>
    <row r="52" spans="1:62" ht="15" customHeight="1">
      <c r="A52" s="41"/>
      <c r="B52" s="2"/>
      <c r="C52" s="2"/>
      <c r="D52" s="2"/>
      <c r="E52" s="4"/>
      <c r="F52" s="3"/>
      <c r="G52" s="2"/>
      <c r="H52" s="2"/>
      <c r="I52" s="33" t="s">
        <v>11</v>
      </c>
      <c r="J52" s="33" t="s">
        <v>11</v>
      </c>
      <c r="K52" s="33" t="s">
        <v>11</v>
      </c>
      <c r="L52" s="33" t="s">
        <v>11</v>
      </c>
      <c r="M52" s="33" t="s">
        <v>11</v>
      </c>
      <c r="N52" s="33" t="s">
        <v>11</v>
      </c>
      <c r="O52" s="33" t="s">
        <v>11</v>
      </c>
      <c r="P52" s="33" t="s">
        <v>11</v>
      </c>
      <c r="Q52" s="33" t="s">
        <v>11</v>
      </c>
      <c r="R52" s="33" t="s">
        <v>11</v>
      </c>
      <c r="S52" s="33" t="s">
        <v>11</v>
      </c>
      <c r="T52" s="33" t="s">
        <v>11</v>
      </c>
      <c r="U52" s="33" t="s">
        <v>11</v>
      </c>
      <c r="V52" s="33" t="s">
        <v>11</v>
      </c>
      <c r="W52" s="33" t="s">
        <v>11</v>
      </c>
      <c r="X52" s="33" t="s">
        <v>11</v>
      </c>
      <c r="Y52" s="33" t="s">
        <v>11</v>
      </c>
      <c r="Z52" s="33" t="s">
        <v>11</v>
      </c>
      <c r="AA52" s="33" t="s">
        <v>11</v>
      </c>
      <c r="AB52" s="33" t="s">
        <v>11</v>
      </c>
      <c r="AC52" s="33" t="s">
        <v>11</v>
      </c>
      <c r="AD52" s="33" t="s">
        <v>11</v>
      </c>
      <c r="AE52" s="33" t="s">
        <v>11</v>
      </c>
      <c r="AF52" s="33" t="s">
        <v>11</v>
      </c>
      <c r="AG52" s="33" t="s">
        <v>11</v>
      </c>
      <c r="AH52" s="33" t="s">
        <v>11</v>
      </c>
      <c r="AI52" s="33" t="s">
        <v>11</v>
      </c>
      <c r="AJ52" s="33" t="s">
        <v>11</v>
      </c>
      <c r="AK52" s="33" t="s">
        <v>11</v>
      </c>
      <c r="AL52" s="33" t="s">
        <v>11</v>
      </c>
      <c r="AM52" s="33" t="s">
        <v>11</v>
      </c>
      <c r="AN52" s="33" t="s">
        <v>11</v>
      </c>
      <c r="AO52" s="33" t="s">
        <v>11</v>
      </c>
      <c r="AP52" s="33" t="s">
        <v>11</v>
      </c>
      <c r="AQ52" s="33" t="s">
        <v>11</v>
      </c>
      <c r="AR52" s="33" t="s">
        <v>11</v>
      </c>
      <c r="AS52" s="33" t="s">
        <v>11</v>
      </c>
      <c r="AT52" s="33" t="s">
        <v>11</v>
      </c>
      <c r="AU52" s="33" t="s">
        <v>11</v>
      </c>
      <c r="AV52" s="33" t="s">
        <v>11</v>
      </c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</row>
    <row r="53" spans="1:62" ht="15" customHeight="1">
      <c r="A53" s="41"/>
      <c r="B53" s="2"/>
      <c r="C53" s="2"/>
      <c r="D53" s="2"/>
      <c r="E53" s="4"/>
      <c r="F53" s="3"/>
      <c r="G53" s="35" t="s">
        <v>10</v>
      </c>
      <c r="H53" s="2"/>
      <c r="I53" s="32">
        <f>COUNTIF(I11:I46,1)/(COUNTIF(I11:I46,2)+COUNTIF(I11:I46,1)+COUNTIF(I11:I46,0))*100</f>
        <v>33.33333333333333</v>
      </c>
      <c r="J53" s="32">
        <f>COUNTIF(J11:J46,1)/(COUNTIF(J11:J46,2)+COUNTIF(J11:J46,1)+COUNTIF(J11:J46,0))*100</f>
        <v>50</v>
      </c>
      <c r="K53" s="32">
        <f>COUNTIF(K11:K46,1)/(COUNTIF(K11:K46,2)+COUNTIF(K11:K46,1)+COUNTIF(K11:K46,0))*100</f>
        <v>25</v>
      </c>
      <c r="L53" s="32">
        <f>COUNTIF(L11:L46,1)/(COUNTIF(L11:L46,2)+COUNTIF(L11:L46,1)+COUNTIF(L11:L46,0))*100</f>
        <v>61.111111111111114</v>
      </c>
      <c r="M53" s="32">
        <f>COUNTIF(M11:M46,1)/(COUNTIF(M11:M46,2)+COUNTIF(M11:M46,1)+COUNTIF(M11:M46,0))*100</f>
        <v>25</v>
      </c>
      <c r="N53" s="32">
        <f>COUNTIF(N11:N46,1)/(COUNTIF(N11:N46,2)+COUNTIF(N11:N46,1)+COUNTIF(N11:N46,0))*100</f>
        <v>11.11111111111111</v>
      </c>
      <c r="O53" s="32">
        <f>COUNTIF(O11:O46,1)/(COUNTIF(O11:O46,2)+COUNTIF(O11:O46,1)+COUNTIF(O11:O46,0))*100</f>
        <v>58.333333333333336</v>
      </c>
      <c r="P53" s="32">
        <f>COUNTIF(P11:P46,1)/(COUNTIF(P11:P46,2)+COUNTIF(P11:P46,1)+COUNTIF(P11:P46,0))*100</f>
        <v>58.333333333333336</v>
      </c>
      <c r="Q53" s="32">
        <f>COUNTIF(Q11:Q46,1)/(COUNTIF(Q11:Q46,2)+COUNTIF(Q11:Q46,1)+COUNTIF(Q11:Q46,0))*100</f>
        <v>25</v>
      </c>
      <c r="R53" s="32">
        <f>COUNTIF(R11:R46,1)/(COUNTIF(R11:R46,2)+COUNTIF(R11:R46,1)+COUNTIF(R11:R46,0))*100</f>
        <v>41.66666666666667</v>
      </c>
      <c r="S53" s="32">
        <f>COUNTIF(S11:S46,1)/(COUNTIF(S11:S46,2)+COUNTIF(S11:S46,1)+COUNTIF(S11:S46,0))*100</f>
        <v>44.44444444444444</v>
      </c>
      <c r="T53" s="32">
        <f>COUNTIF(T11:T46,1)/(COUNTIF(T11:T46,2)+COUNTIF(T11:T46,1)+COUNTIF(T11:T46,0))*100</f>
        <v>30.555555555555557</v>
      </c>
      <c r="U53" s="32">
        <f>COUNTIF(U11:U46,1)/(COUNTIF(U11:U46,2)+COUNTIF(U11:U46,1)+COUNTIF(U11:U46,0))*100</f>
        <v>27.77777777777778</v>
      </c>
      <c r="V53" s="32">
        <f>COUNTIF(V11:V46,1)/(COUNTIF(V11:V46,2)+COUNTIF(V11:V46,1)+COUNTIF(V11:V46,0))*100</f>
        <v>44.44444444444444</v>
      </c>
      <c r="W53" s="32">
        <f>COUNTIF(W11:W46,1)/(COUNTIF(W11:W46,2)+COUNTIF(W11:W46,1)+COUNTIF(W11:W46,0))*100</f>
        <v>44.44444444444444</v>
      </c>
      <c r="X53" s="32">
        <f>COUNTIF(X11:X46,1)/(COUNTIF(X11:X46,2)+COUNTIF(X11:X46,1)+COUNTIF(X11:X46,0))*100</f>
        <v>75</v>
      </c>
      <c r="Y53" s="32">
        <f>COUNTIF(Y11:Y46,1)/(COUNTIF(Y11:Y46,2)+COUNTIF(Y11:Y46,1)+COUNTIF(Y11:Y46,0))*100</f>
        <v>36.11111111111111</v>
      </c>
      <c r="Z53" s="32">
        <f>COUNTIF(Z11:Z46,1)/(COUNTIF(Z11:Z46,2)+COUNTIF(Z11:Z46,1)+COUNTIF(Z11:Z46,0))*100</f>
        <v>36.11111111111111</v>
      </c>
      <c r="AA53" s="32">
        <f>COUNTIF(AA11:AA46,1)/(COUNTIF(AA11:AA46,2)+COUNTIF(AA11:AA46,1)+COUNTIF(AA11:AA46,0))*100</f>
        <v>30.555555555555557</v>
      </c>
      <c r="AB53" s="32">
        <f>COUNTIF(AB11:AB46,1)/(COUNTIF(AB11:AB46,2)+COUNTIF(AB11:AB46,1)+COUNTIF(AB11:AB46,0))*100</f>
        <v>61.111111111111114</v>
      </c>
      <c r="AC53" s="32">
        <f>COUNTIF(AC11:AC46,1)/(COUNTIF(AC11:AC46,2)+COUNTIF(AC11:AC46,1)+COUNTIF(AC11:AC46,0))*100</f>
        <v>38.88888888888889</v>
      </c>
      <c r="AD53" s="32">
        <f>COUNTIF(AD11:AD46,1)/(COUNTIF(AD11:AD46,2)+COUNTIF(AD11:AD46,1)+COUNTIF(AD11:AD46,0))*100</f>
        <v>38.88888888888889</v>
      </c>
      <c r="AE53" s="32">
        <f>COUNTIF(AE11:AE46,1)/(COUNTIF(AE11:AE46,2)+COUNTIF(AE11:AE46,1)+COUNTIF(AE11:AE46,0))*100</f>
        <v>33.33333333333333</v>
      </c>
      <c r="AF53" s="32">
        <f>COUNTIF(AF11:AF46,1)/(COUNTIF(AF11:AF46,2)+COUNTIF(AF11:AF46,1)+COUNTIF(AF11:AF46,0))*100</f>
        <v>61.111111111111114</v>
      </c>
      <c r="AG53" s="32">
        <f>COUNTIF(AG11:AG46,1)/(COUNTIF(AG11:AG46,2)+COUNTIF(AG11:AG46,1)+COUNTIF(AG11:AG46,0))*100</f>
        <v>52.77777777777778</v>
      </c>
      <c r="AH53" s="32">
        <f>COUNTIF(AH11:AH46,1)/(COUNTIF(AH11:AH46,2)+COUNTIF(AH11:AH46,1)+COUNTIF(AH11:AH46,0))*100</f>
        <v>44.44444444444444</v>
      </c>
      <c r="AI53" s="32">
        <f>COUNTIF(AI11:AI46,1)/(COUNTIF(AI11:AI46,2)+COUNTIF(AI11:AI46,1)+COUNTIF(AI11:AI46,0))*100</f>
        <v>69.44444444444444</v>
      </c>
      <c r="AJ53" s="32">
        <f>COUNTIF(AJ11:AJ46,1)/(COUNTIF(AJ11:AJ46,2)+COUNTIF(AJ11:AJ46,1)+COUNTIF(AJ11:AJ46,0))*100</f>
        <v>63.888888888888886</v>
      </c>
      <c r="AK53" s="32">
        <f>COUNTIF(AK11:AK46,1)/(COUNTIF(AK11:AK46,2)+COUNTIF(AK11:AK46,1)+COUNTIF(AK11:AK46,0))*100</f>
        <v>50</v>
      </c>
      <c r="AL53" s="32">
        <f>COUNTIF(AL11:AL46,1)/(COUNTIF(AL11:AL46,2)+COUNTIF(AL11:AL46,1)+COUNTIF(AL11:AL46,0))*100</f>
        <v>52.77777777777778</v>
      </c>
      <c r="AM53" s="32">
        <f>COUNTIF(AM11:AM46,1)/(COUNTIF(AM11:AM46,2)+COUNTIF(AM11:AM46,1)+COUNTIF(AM11:AM46,0))*100</f>
        <v>47.22222222222222</v>
      </c>
      <c r="AN53" s="32">
        <f>COUNTIF(AN11:AN46,1)/(COUNTIF(AN11:AN46,2)+COUNTIF(AN11:AN46,1)+COUNTIF(AN11:AN46,0))*100</f>
        <v>38.88888888888889</v>
      </c>
      <c r="AO53" s="32">
        <f>COUNTIF(AO11:AO46,1)/(COUNTIF(AO11:AO46,2)+COUNTIF(AO11:AO46,1)+COUNTIF(AO11:AO46,0))*100</f>
        <v>72.22222222222221</v>
      </c>
      <c r="AP53" s="32">
        <f>COUNTIF(AP11:AP46,1)/(COUNTIF(AP11:AP46,2)+COUNTIF(AP11:AP46,1)+COUNTIF(AP11:AP46,0))*100</f>
        <v>41.66666666666667</v>
      </c>
      <c r="AQ53" s="32">
        <f>COUNTIF(AQ11:AQ46,1)/(COUNTIF(AQ11:AQ46,2)+COUNTIF(AQ11:AQ46,1)+COUNTIF(AQ11:AQ46,0))*100</f>
        <v>41.66666666666667</v>
      </c>
      <c r="AR53" s="32">
        <f>COUNTIF(AR11:AR46,1)/(COUNTIF(AR11:AR46,2)+COUNTIF(AR11:AR46,1)+COUNTIF(AR11:AR46,0))*100</f>
        <v>55.55555555555556</v>
      </c>
      <c r="AS53" s="32">
        <f>COUNTIF(AS11:AS46,1)/(COUNTIF(AS11:AS46,2)+COUNTIF(AS11:AS46,1)+COUNTIF(AS11:AS46,0))*100</f>
        <v>22.22222222222222</v>
      </c>
      <c r="AT53" s="32">
        <f>COUNTIF(AT11:AT46,1)/(COUNTIF(AT11:AT46,2)+COUNTIF(AT11:AT46,1)+COUNTIF(AT11:AT46,0))*100</f>
        <v>58.333333333333336</v>
      </c>
      <c r="AU53" s="32">
        <f>COUNTIF(AU11:AU46,1)/(COUNTIF(AU11:AU46,2)+COUNTIF(AU11:AU46,1)+COUNTIF(AU11:AU46,0))*100</f>
        <v>25</v>
      </c>
      <c r="AV53" s="32">
        <f>COUNTIF(AV11:AV46,1)/(COUNTIF(AV11:AV46,2)+COUNTIF(AV11:AV46,1)+COUNTIF(AV11:AV46,0))*100</f>
        <v>47.22222222222222</v>
      </c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</row>
    <row r="54" spans="1:62" ht="15" customHeight="1">
      <c r="A54" s="41"/>
      <c r="B54" s="2"/>
      <c r="C54" s="2"/>
      <c r="D54" s="2"/>
      <c r="E54" s="4"/>
      <c r="F54" s="3"/>
      <c r="G54" s="2"/>
      <c r="H54" s="2"/>
      <c r="I54" s="33" t="s">
        <v>11</v>
      </c>
      <c r="J54" s="33" t="s">
        <v>11</v>
      </c>
      <c r="K54" s="33" t="s">
        <v>11</v>
      </c>
      <c r="L54" s="33" t="s">
        <v>11</v>
      </c>
      <c r="M54" s="33" t="s">
        <v>11</v>
      </c>
      <c r="N54" s="33" t="s">
        <v>11</v>
      </c>
      <c r="O54" s="33" t="s">
        <v>11</v>
      </c>
      <c r="P54" s="33" t="s">
        <v>11</v>
      </c>
      <c r="Q54" s="33" t="s">
        <v>11</v>
      </c>
      <c r="R54" s="33" t="s">
        <v>11</v>
      </c>
      <c r="S54" s="33" t="s">
        <v>11</v>
      </c>
      <c r="T54" s="33" t="s">
        <v>11</v>
      </c>
      <c r="U54" s="33" t="s">
        <v>11</v>
      </c>
      <c r="V54" s="33" t="s">
        <v>11</v>
      </c>
      <c r="W54" s="33" t="s">
        <v>11</v>
      </c>
      <c r="X54" s="33" t="s">
        <v>11</v>
      </c>
      <c r="Y54" s="33" t="s">
        <v>11</v>
      </c>
      <c r="Z54" s="33" t="s">
        <v>11</v>
      </c>
      <c r="AA54" s="33" t="s">
        <v>11</v>
      </c>
      <c r="AB54" s="33" t="s">
        <v>11</v>
      </c>
      <c r="AC54" s="33" t="s">
        <v>11</v>
      </c>
      <c r="AD54" s="33" t="s">
        <v>11</v>
      </c>
      <c r="AE54" s="33" t="s">
        <v>11</v>
      </c>
      <c r="AF54" s="33" t="s">
        <v>11</v>
      </c>
      <c r="AG54" s="33" t="s">
        <v>11</v>
      </c>
      <c r="AH54" s="33" t="s">
        <v>11</v>
      </c>
      <c r="AI54" s="33" t="s">
        <v>11</v>
      </c>
      <c r="AJ54" s="33" t="s">
        <v>11</v>
      </c>
      <c r="AK54" s="33" t="s">
        <v>11</v>
      </c>
      <c r="AL54" s="33" t="s">
        <v>11</v>
      </c>
      <c r="AM54" s="33" t="s">
        <v>11</v>
      </c>
      <c r="AN54" s="33" t="s">
        <v>11</v>
      </c>
      <c r="AO54" s="33" t="s">
        <v>11</v>
      </c>
      <c r="AP54" s="33" t="s">
        <v>11</v>
      </c>
      <c r="AQ54" s="33" t="s">
        <v>11</v>
      </c>
      <c r="AR54" s="33" t="s">
        <v>11</v>
      </c>
      <c r="AS54" s="33" t="s">
        <v>11</v>
      </c>
      <c r="AT54" s="33" t="s">
        <v>11</v>
      </c>
      <c r="AU54" s="33" t="s">
        <v>11</v>
      </c>
      <c r="AV54" s="33" t="s">
        <v>11</v>
      </c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</row>
    <row r="55" spans="1:62" ht="15" customHeight="1">
      <c r="A55" s="41"/>
      <c r="B55" s="2"/>
      <c r="C55" s="2"/>
      <c r="D55" s="2"/>
      <c r="E55" s="4"/>
      <c r="F55" s="3"/>
      <c r="G55" s="35" t="s">
        <v>24</v>
      </c>
      <c r="H55" s="2"/>
      <c r="I55" s="32">
        <f>COUNTIF(I11:I46,0)/(COUNTIF(I11:I46,2)+COUNTIF(I11:I46,1)+COUNTIF(I11:I46,0))*100</f>
        <v>0</v>
      </c>
      <c r="J55" s="32">
        <f>COUNTIF(J11:J46,0)/(COUNTIF(J11:J46,2)+COUNTIF(J11:J46,1)+COUNTIF(J11:J46,0))*100</f>
        <v>0</v>
      </c>
      <c r="K55" s="32">
        <f>COUNTIF(K11:K46,0)/(COUNTIF(K11:K46,2)+COUNTIF(K11:K46,1)+COUNTIF(K11:K46,0))*100</f>
        <v>0</v>
      </c>
      <c r="L55" s="32">
        <f>COUNTIF(L11:L46,0)/(COUNTIF(L11:L46,2)+COUNTIF(L11:L46,1)+COUNTIF(L11:L46,0))*100</f>
        <v>2.7777777777777777</v>
      </c>
      <c r="M55" s="32">
        <f>COUNTIF(M11:M46,0)/(COUNTIF(M11:M46,2)+COUNTIF(M11:M46,1)+COUNTIF(M11:M46,0))*100</f>
        <v>0</v>
      </c>
      <c r="N55" s="32">
        <f>COUNTIF(N11:N46,0)/(COUNTIF(N11:N46,2)+COUNTIF(N11:N46,1)+COUNTIF(N11:N46,0))*100</f>
        <v>0</v>
      </c>
      <c r="O55" s="32">
        <f>COUNTIF(O11:O46,0)/(COUNTIF(O11:O46,2)+COUNTIF(O11:O46,1)+COUNTIF(O11:O46,0))*100</f>
        <v>0</v>
      </c>
      <c r="P55" s="32">
        <f>COUNTIF(P11:P46,0)/(COUNTIF(P11:P46,2)+COUNTIF(P11:P46,1)+COUNTIF(P11:P46,0))*100</f>
        <v>5.555555555555555</v>
      </c>
      <c r="Q55" s="32">
        <f>COUNTIF(Q11:Q46,0)/(COUNTIF(Q11:Q46,2)+COUNTIF(Q11:Q46,1)+COUNTIF(Q11:Q46,0))*100</f>
        <v>0</v>
      </c>
      <c r="R55" s="32">
        <f>COUNTIF(R11:R46,0)/(COUNTIF(R11:R46,2)+COUNTIF(R11:R46,1)+COUNTIF(R11:R46,0))*100</f>
        <v>0</v>
      </c>
      <c r="S55" s="32">
        <f>COUNTIF(S11:S46,0)/(COUNTIF(S11:S46,2)+COUNTIF(S11:S46,1)+COUNTIF(S11:S46,0))*100</f>
        <v>0</v>
      </c>
      <c r="T55" s="32">
        <f>COUNTIF(T11:T46,0)/(COUNTIF(T11:T46,2)+COUNTIF(T11:T46,1)+COUNTIF(T11:T46,0))*100</f>
        <v>0</v>
      </c>
      <c r="U55" s="32">
        <f>COUNTIF(U11:U46,0)/(COUNTIF(U11:U46,2)+COUNTIF(U11:U46,1)+COUNTIF(U11:U46,0))*100</f>
        <v>0</v>
      </c>
      <c r="V55" s="32">
        <f>COUNTIF(V11:V46,0)/(COUNTIF(V11:V46,2)+COUNTIF(V11:V46,1)+COUNTIF(V11:V46,0))*100</f>
        <v>0</v>
      </c>
      <c r="W55" s="32">
        <f>COUNTIF(W11:W46,0)/(COUNTIF(W11:W46,2)+COUNTIF(W11:W46,1)+COUNTIF(W11:W46,0))*100</f>
        <v>0</v>
      </c>
      <c r="X55" s="32">
        <f>COUNTIF(X11:X46,0)/(COUNTIF(X11:X46,2)+COUNTIF(X11:X46,1)+COUNTIF(X11:X46,0))*100</f>
        <v>2.7777777777777777</v>
      </c>
      <c r="Y55" s="32">
        <f>COUNTIF(Y11:Y46,0)/(COUNTIF(Y11:Y46,2)+COUNTIF(Y11:Y46,1)+COUNTIF(Y11:Y46,0))*100</f>
        <v>0</v>
      </c>
      <c r="Z55" s="32">
        <f>COUNTIF(Z11:Z46,0)/(COUNTIF(Z11:Z46,2)+COUNTIF(Z11:Z46,1)+COUNTIF(Z11:Z46,0))*100</f>
        <v>5.555555555555555</v>
      </c>
      <c r="AA55" s="32">
        <f>COUNTIF(AA11:AA46,0)/(COUNTIF(AA11:AA46,2)+COUNTIF(AA11:AA46,1)+COUNTIF(AA11:AA46,0))*100</f>
        <v>0</v>
      </c>
      <c r="AB55" s="32">
        <f>COUNTIF(AB11:AB46,0)/(COUNTIF(AB11:AB46,2)+COUNTIF(AB11:AB46,1)+COUNTIF(AB11:AB46,0))*100</f>
        <v>0</v>
      </c>
      <c r="AC55" s="32">
        <f>COUNTIF(AC11:AC46,0)/(COUNTIF(AC11:AC46,2)+COUNTIF(AC11:AC46,1)+COUNTIF(AC11:AC46,0))*100</f>
        <v>0</v>
      </c>
      <c r="AD55" s="32">
        <f>COUNTIF(AD11:AD46,0)/(COUNTIF(AD11:AD46,2)+COUNTIF(AD11:AD46,1)+COUNTIF(AD11:AD46,0))*100</f>
        <v>0</v>
      </c>
      <c r="AE55" s="32">
        <f>COUNTIF(AE11:AE46,0)/(COUNTIF(AE11:AE46,2)+COUNTIF(AE11:AE46,1)+COUNTIF(AE11:AE46,0))*100</f>
        <v>0</v>
      </c>
      <c r="AF55" s="32">
        <f>COUNTIF(AF11:AF46,0)/(COUNTIF(AF11:AF46,2)+COUNTIF(AF11:AF46,1)+COUNTIF(AF11:AF46,0))*100</f>
        <v>0</v>
      </c>
      <c r="AG55" s="32">
        <f>COUNTIF(AG11:AG46,0)/(COUNTIF(AG11:AG46,2)+COUNTIF(AG11:AG46,1)+COUNTIF(AG11:AG46,0))*100</f>
        <v>0</v>
      </c>
      <c r="AH55" s="32">
        <f>COUNTIF(AH11:AH46,0)/(COUNTIF(AH11:AH46,2)+COUNTIF(AH11:AH46,1)+COUNTIF(AH11:AH46,0))*100</f>
        <v>2.7777777777777777</v>
      </c>
      <c r="AI55" s="32">
        <f>COUNTIF(AI11:AI46,0)/(COUNTIF(AI11:AI46,2)+COUNTIF(AI11:AI46,1)+COUNTIF(AI11:AI46,0))*100</f>
        <v>11.11111111111111</v>
      </c>
      <c r="AJ55" s="32">
        <f>COUNTIF(AJ11:AJ46,0)/(COUNTIF(AJ11:AJ46,2)+COUNTIF(AJ11:AJ46,1)+COUNTIF(AJ11:AJ46,0))*100</f>
        <v>5.555555555555555</v>
      </c>
      <c r="AK55" s="32">
        <f>COUNTIF(AK11:AK46,0)/(COUNTIF(AK11:AK46,2)+COUNTIF(AK11:AK46,1)+COUNTIF(AK11:AK46,0))*100</f>
        <v>2.7777777777777777</v>
      </c>
      <c r="AL55" s="32">
        <f>COUNTIF(AL11:AL46,0)/(COUNTIF(AL11:AL46,2)+COUNTIF(AL11:AL46,1)+COUNTIF(AL11:AL46,0))*100</f>
        <v>0</v>
      </c>
      <c r="AM55" s="32">
        <f>COUNTIF(AM11:AM46,0)/(COUNTIF(AM11:AM46,2)+COUNTIF(AM11:AM46,1)+COUNTIF(AM11:AM46,0))*100</f>
        <v>0</v>
      </c>
      <c r="AN55" s="32">
        <f>COUNTIF(AN11:AN46,0)/(COUNTIF(AN11:AN46,2)+COUNTIF(AN11:AN46,1)+COUNTIF(AN11:AN46,0))*100</f>
        <v>0</v>
      </c>
      <c r="AO55" s="32">
        <f>COUNTIF(AO11:AO46,0)/(COUNTIF(AO11:AO46,2)+COUNTIF(AO11:AO46,1)+COUNTIF(AO11:AO46,0))*100</f>
        <v>0</v>
      </c>
      <c r="AP55" s="32">
        <f>COUNTIF(AP11:AP46,0)/(COUNTIF(AP11:AP46,2)+COUNTIF(AP11:AP46,1)+COUNTIF(AP11:AP46,0))*100</f>
        <v>0</v>
      </c>
      <c r="AQ55" s="32">
        <f>COUNTIF(AQ11:AQ46,0)/(COUNTIF(AQ11:AQ46,2)+COUNTIF(AQ11:AQ46,1)+COUNTIF(AQ11:AQ46,0))*100</f>
        <v>0</v>
      </c>
      <c r="AR55" s="32">
        <f>COUNTIF(AR11:AR46,0)/(COUNTIF(AR11:AR46,2)+COUNTIF(AR11:AR46,1)+COUNTIF(AR11:AR46,0))*100</f>
        <v>8.333333333333332</v>
      </c>
      <c r="AS55" s="32">
        <f>COUNTIF(AS11:AS46,0)/(COUNTIF(AS11:AS46,2)+COUNTIF(AS11:AS46,1)+COUNTIF(AS11:AS46,0))*100</f>
        <v>2.7777777777777777</v>
      </c>
      <c r="AT55" s="32">
        <f>COUNTIF(AT11:AT46,0)/(COUNTIF(AT11:AT46,2)+COUNTIF(AT11:AT46,1)+COUNTIF(AT11:AT46,0))*100</f>
        <v>0</v>
      </c>
      <c r="AU55" s="32">
        <f>COUNTIF(AU11:AU46,0)/(COUNTIF(AU11:AU46,2)+COUNTIF(AU11:AU46,1)+COUNTIF(AU11:AU46,0))*100</f>
        <v>2.7777777777777777</v>
      </c>
      <c r="AV55" s="32">
        <f>COUNTIF(AV11:AV46,0)/(COUNTIF(AV11:AV46,2)+COUNTIF(AV11:AV46,1)+COUNTIF(AV11:AV46,0))*100</f>
        <v>0</v>
      </c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</row>
    <row r="56" spans="1:62" ht="12.75" customHeight="1">
      <c r="A56" s="41"/>
      <c r="B56" s="2"/>
      <c r="C56" s="2"/>
      <c r="D56" s="2"/>
      <c r="E56" s="4"/>
      <c r="F56" s="3"/>
      <c r="G56" s="2"/>
      <c r="H56" s="2"/>
      <c r="I56" s="33" t="s">
        <v>11</v>
      </c>
      <c r="J56" s="33" t="s">
        <v>11</v>
      </c>
      <c r="K56" s="33" t="s">
        <v>11</v>
      </c>
      <c r="L56" s="33" t="s">
        <v>11</v>
      </c>
      <c r="M56" s="33" t="s">
        <v>11</v>
      </c>
      <c r="N56" s="33" t="s">
        <v>11</v>
      </c>
      <c r="O56" s="33" t="s">
        <v>11</v>
      </c>
      <c r="P56" s="33" t="s">
        <v>11</v>
      </c>
      <c r="Q56" s="33" t="s">
        <v>11</v>
      </c>
      <c r="R56" s="33" t="s">
        <v>11</v>
      </c>
      <c r="S56" s="33" t="s">
        <v>11</v>
      </c>
      <c r="T56" s="33" t="s">
        <v>11</v>
      </c>
      <c r="U56" s="33" t="s">
        <v>11</v>
      </c>
      <c r="V56" s="33" t="s">
        <v>11</v>
      </c>
      <c r="W56" s="33" t="s">
        <v>11</v>
      </c>
      <c r="X56" s="33" t="s">
        <v>11</v>
      </c>
      <c r="Y56" s="33" t="s">
        <v>11</v>
      </c>
      <c r="Z56" s="33" t="s">
        <v>11</v>
      </c>
      <c r="AA56" s="33" t="s">
        <v>11</v>
      </c>
      <c r="AB56" s="33" t="s">
        <v>11</v>
      </c>
      <c r="AC56" s="33" t="s">
        <v>11</v>
      </c>
      <c r="AD56" s="33" t="s">
        <v>11</v>
      </c>
      <c r="AE56" s="33" t="s">
        <v>11</v>
      </c>
      <c r="AF56" s="33" t="s">
        <v>11</v>
      </c>
      <c r="AG56" s="33" t="s">
        <v>11</v>
      </c>
      <c r="AH56" s="33" t="s">
        <v>11</v>
      </c>
      <c r="AI56" s="33" t="s">
        <v>11</v>
      </c>
      <c r="AJ56" s="33" t="s">
        <v>11</v>
      </c>
      <c r="AK56" s="33" t="s">
        <v>11</v>
      </c>
      <c r="AL56" s="33" t="s">
        <v>11</v>
      </c>
      <c r="AM56" s="33" t="s">
        <v>11</v>
      </c>
      <c r="AN56" s="33" t="s">
        <v>11</v>
      </c>
      <c r="AO56" s="33" t="s">
        <v>11</v>
      </c>
      <c r="AP56" s="33" t="s">
        <v>11</v>
      </c>
      <c r="AQ56" s="33" t="s">
        <v>11</v>
      </c>
      <c r="AR56" s="33" t="s">
        <v>11</v>
      </c>
      <c r="AS56" s="33" t="s">
        <v>11</v>
      </c>
      <c r="AT56" s="33" t="s">
        <v>11</v>
      </c>
      <c r="AU56" s="33" t="s">
        <v>11</v>
      </c>
      <c r="AV56" s="33" t="s">
        <v>11</v>
      </c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</row>
  </sheetData>
  <sheetProtection/>
  <mergeCells count="13">
    <mergeCell ref="A44:A45"/>
    <mergeCell ref="A41:A42"/>
    <mergeCell ref="A20:A24"/>
    <mergeCell ref="A25:A29"/>
    <mergeCell ref="A30:A34"/>
    <mergeCell ref="A35:A37"/>
    <mergeCell ref="A38:A39"/>
    <mergeCell ref="B3:D3"/>
    <mergeCell ref="G3:G5"/>
    <mergeCell ref="B4:D5"/>
    <mergeCell ref="E4:E6"/>
    <mergeCell ref="A12:A15"/>
    <mergeCell ref="A16:A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F25"/>
  <sheetViews>
    <sheetView showGridLines="0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17.28125" defaultRowHeight="15" customHeight="1"/>
  <cols>
    <col min="1" max="1" width="3.421875" style="0" customWidth="1"/>
    <col min="2" max="3" width="12.28125" style="0" customWidth="1"/>
    <col min="4" max="4" width="14.7109375" style="0" customWidth="1"/>
    <col min="5" max="5" width="14.28125" style="0" bestFit="1" customWidth="1"/>
    <col min="6" max="6" width="12.28125" style="0" customWidth="1"/>
    <col min="7" max="7" width="10.140625" style="0" customWidth="1"/>
    <col min="8" max="8" width="8.00390625" style="0" customWidth="1"/>
    <col min="9" max="48" width="4.28125" style="0" customWidth="1"/>
    <col min="49" max="50" width="3.28125" style="0" customWidth="1"/>
    <col min="51" max="52" width="3.140625" style="0" customWidth="1"/>
    <col min="53" max="58" width="12.28125" style="0" customWidth="1"/>
  </cols>
  <sheetData>
    <row r="1" spans="1:58" ht="8.25" customHeight="1">
      <c r="A1" s="1"/>
      <c r="B1" s="2"/>
      <c r="C1" s="2"/>
      <c r="D1" s="2"/>
      <c r="E1" s="4"/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</row>
    <row r="2" spans="1:58" ht="15" customHeight="1">
      <c r="A2" s="1"/>
      <c r="B2" s="5"/>
      <c r="C2" s="5"/>
      <c r="D2" s="2"/>
      <c r="E2" s="4"/>
      <c r="F2" s="2"/>
      <c r="G2" s="2"/>
      <c r="H2" s="6" t="s">
        <v>0</v>
      </c>
      <c r="I2" s="7">
        <v>1</v>
      </c>
      <c r="J2" s="7">
        <v>2</v>
      </c>
      <c r="K2" s="7">
        <v>3</v>
      </c>
      <c r="L2" s="7">
        <v>4</v>
      </c>
      <c r="M2" s="7">
        <v>5</v>
      </c>
      <c r="N2" s="7">
        <v>6</v>
      </c>
      <c r="O2" s="7">
        <v>7</v>
      </c>
      <c r="P2" s="7">
        <v>8</v>
      </c>
      <c r="Q2" s="7">
        <v>9</v>
      </c>
      <c r="R2" s="7">
        <v>10</v>
      </c>
      <c r="S2" s="7">
        <v>11</v>
      </c>
      <c r="T2" s="7">
        <v>12</v>
      </c>
      <c r="U2" s="7">
        <v>13</v>
      </c>
      <c r="V2" s="7">
        <v>14</v>
      </c>
      <c r="W2" s="7">
        <v>15</v>
      </c>
      <c r="X2" s="7">
        <v>16</v>
      </c>
      <c r="Y2" s="7">
        <v>17</v>
      </c>
      <c r="Z2" s="7">
        <v>18</v>
      </c>
      <c r="AA2" s="7">
        <v>19</v>
      </c>
      <c r="AB2" s="7">
        <v>20</v>
      </c>
      <c r="AC2" s="7">
        <v>21</v>
      </c>
      <c r="AD2" s="7">
        <v>22</v>
      </c>
      <c r="AE2" s="7">
        <v>23</v>
      </c>
      <c r="AF2" s="7">
        <v>24</v>
      </c>
      <c r="AG2" s="7">
        <v>25</v>
      </c>
      <c r="AH2" s="7">
        <v>26</v>
      </c>
      <c r="AI2" s="7">
        <v>27</v>
      </c>
      <c r="AJ2" s="7">
        <v>28</v>
      </c>
      <c r="AK2" s="7">
        <v>29</v>
      </c>
      <c r="AL2" s="7">
        <v>30</v>
      </c>
      <c r="AM2" s="7">
        <v>31</v>
      </c>
      <c r="AN2" s="7">
        <v>32</v>
      </c>
      <c r="AO2" s="7">
        <v>33</v>
      </c>
      <c r="AP2" s="7">
        <v>34</v>
      </c>
      <c r="AQ2" s="7">
        <v>35</v>
      </c>
      <c r="AR2" s="7">
        <v>36</v>
      </c>
      <c r="AS2" s="7">
        <v>37</v>
      </c>
      <c r="AT2" s="7">
        <v>38</v>
      </c>
      <c r="AU2" s="7">
        <v>39</v>
      </c>
      <c r="AV2" s="7">
        <v>40</v>
      </c>
      <c r="AW2" s="2"/>
      <c r="AX2" s="2"/>
      <c r="AY2" s="2"/>
      <c r="AZ2" s="2"/>
      <c r="BA2" s="2"/>
      <c r="BB2" s="2"/>
      <c r="BC2" s="2"/>
      <c r="BD2" s="2"/>
      <c r="BE2" s="2"/>
      <c r="BF2" s="2"/>
    </row>
    <row r="3" spans="1:58" ht="24" customHeight="1">
      <c r="A3" s="8"/>
      <c r="B3" s="71" t="s">
        <v>33</v>
      </c>
      <c r="C3" s="71"/>
      <c r="D3" s="83"/>
      <c r="E3" s="10"/>
      <c r="F3" s="9"/>
      <c r="G3" s="72" t="s">
        <v>17</v>
      </c>
      <c r="H3" s="11" t="s">
        <v>1</v>
      </c>
      <c r="I3" s="57">
        <v>40</v>
      </c>
      <c r="J3" s="58">
        <v>40</v>
      </c>
      <c r="K3" s="57">
        <v>26</v>
      </c>
      <c r="L3" s="58">
        <v>32</v>
      </c>
      <c r="M3" s="57">
        <v>42</v>
      </c>
      <c r="N3" s="59">
        <v>38</v>
      </c>
      <c r="O3" s="60">
        <v>35</v>
      </c>
      <c r="P3" s="59">
        <v>42</v>
      </c>
      <c r="Q3" s="60">
        <v>30.5</v>
      </c>
      <c r="R3" s="59">
        <v>42</v>
      </c>
      <c r="S3" s="61">
        <v>31</v>
      </c>
      <c r="T3" s="62">
        <v>28</v>
      </c>
      <c r="U3" s="61">
        <v>18</v>
      </c>
      <c r="V3" s="62">
        <v>41</v>
      </c>
      <c r="W3" s="61">
        <v>12</v>
      </c>
      <c r="X3" s="62">
        <v>36</v>
      </c>
      <c r="Y3" s="61">
        <v>38</v>
      </c>
      <c r="Z3" s="62">
        <v>41.5</v>
      </c>
      <c r="AA3" s="61">
        <v>27</v>
      </c>
      <c r="AB3" s="62">
        <v>12</v>
      </c>
      <c r="AC3" s="60">
        <v>38</v>
      </c>
      <c r="AD3" s="59">
        <v>42</v>
      </c>
      <c r="AE3" s="60">
        <v>36.5</v>
      </c>
      <c r="AF3" s="59">
        <v>33.5</v>
      </c>
      <c r="AG3" s="60">
        <v>13</v>
      </c>
      <c r="AH3" s="59">
        <v>42</v>
      </c>
      <c r="AI3" s="60">
        <v>31.5</v>
      </c>
      <c r="AJ3" s="59">
        <v>31.5</v>
      </c>
      <c r="AK3" s="60">
        <v>36</v>
      </c>
      <c r="AL3" s="59">
        <v>40</v>
      </c>
      <c r="AM3" s="61">
        <v>42</v>
      </c>
      <c r="AN3" s="62">
        <v>39.5</v>
      </c>
      <c r="AO3" s="61">
        <v>21</v>
      </c>
      <c r="AP3" s="62">
        <v>7.5</v>
      </c>
      <c r="AQ3" s="61">
        <v>25</v>
      </c>
      <c r="AR3" s="62">
        <v>32</v>
      </c>
      <c r="AS3" s="61">
        <v>41.5</v>
      </c>
      <c r="AT3" s="62">
        <v>37</v>
      </c>
      <c r="AU3" s="61">
        <v>41.5</v>
      </c>
      <c r="AV3" s="62">
        <v>37</v>
      </c>
      <c r="AW3" s="12"/>
      <c r="AX3" s="12"/>
      <c r="AY3" s="12"/>
      <c r="AZ3" s="12"/>
      <c r="BA3" s="12"/>
      <c r="BB3" s="12"/>
      <c r="BC3" s="12"/>
      <c r="BD3" s="12"/>
      <c r="BE3" s="12"/>
      <c r="BF3" s="12"/>
    </row>
    <row r="4" spans="1:58" ht="28.5" customHeight="1">
      <c r="A4" s="1"/>
      <c r="B4" s="75" t="s">
        <v>57</v>
      </c>
      <c r="C4" s="75"/>
      <c r="D4" s="76"/>
      <c r="E4" s="78" t="s">
        <v>2</v>
      </c>
      <c r="F4" s="13"/>
      <c r="G4" s="73"/>
      <c r="H4" s="14" t="s">
        <v>3</v>
      </c>
      <c r="I4" s="15">
        <v>40</v>
      </c>
      <c r="J4" s="16">
        <v>40</v>
      </c>
      <c r="K4" s="15">
        <v>40</v>
      </c>
      <c r="L4" s="16">
        <v>40</v>
      </c>
      <c r="M4" s="15">
        <v>40</v>
      </c>
      <c r="N4" s="16">
        <v>40</v>
      </c>
      <c r="O4" s="15">
        <v>25</v>
      </c>
      <c r="P4" s="16">
        <v>40</v>
      </c>
      <c r="Q4" s="15">
        <v>25</v>
      </c>
      <c r="R4" s="16">
        <v>40</v>
      </c>
      <c r="S4" s="17">
        <v>40</v>
      </c>
      <c r="T4" s="18">
        <v>40</v>
      </c>
      <c r="U4" s="17">
        <v>15</v>
      </c>
      <c r="V4" s="18">
        <v>40</v>
      </c>
      <c r="W4" s="17">
        <v>15</v>
      </c>
      <c r="X4" s="18">
        <v>25</v>
      </c>
      <c r="Y4" s="17">
        <v>40</v>
      </c>
      <c r="Z4" s="18">
        <v>40</v>
      </c>
      <c r="AA4" s="17">
        <v>20</v>
      </c>
      <c r="AB4" s="18">
        <v>15</v>
      </c>
      <c r="AC4" s="15">
        <v>35</v>
      </c>
      <c r="AD4" s="16">
        <v>40</v>
      </c>
      <c r="AE4" s="15">
        <v>40</v>
      </c>
      <c r="AF4" s="16">
        <v>25</v>
      </c>
      <c r="AG4" s="15">
        <v>15</v>
      </c>
      <c r="AH4" s="16">
        <v>40</v>
      </c>
      <c r="AI4" s="15">
        <v>40</v>
      </c>
      <c r="AJ4" s="16">
        <v>40</v>
      </c>
      <c r="AK4" s="15">
        <v>25</v>
      </c>
      <c r="AL4" s="16">
        <v>40</v>
      </c>
      <c r="AM4" s="17">
        <v>40</v>
      </c>
      <c r="AN4" s="18">
        <v>40</v>
      </c>
      <c r="AO4" s="17">
        <v>15</v>
      </c>
      <c r="AP4" s="18">
        <v>20</v>
      </c>
      <c r="AQ4" s="17">
        <v>40</v>
      </c>
      <c r="AR4" s="18">
        <v>40</v>
      </c>
      <c r="AS4" s="17">
        <v>40</v>
      </c>
      <c r="AT4" s="18">
        <v>25</v>
      </c>
      <c r="AU4" s="17">
        <v>40</v>
      </c>
      <c r="AV4" s="18">
        <v>25</v>
      </c>
      <c r="AW4" s="2"/>
      <c r="AX4" s="2"/>
      <c r="AY4" s="2"/>
      <c r="AZ4" s="2"/>
      <c r="BA4" s="2"/>
      <c r="BB4" s="2"/>
      <c r="BC4" s="2"/>
      <c r="BD4" s="2"/>
      <c r="BE4" s="2"/>
      <c r="BF4" s="2"/>
    </row>
    <row r="5" spans="1:58" ht="58.5" customHeight="1">
      <c r="A5" s="19"/>
      <c r="B5" s="77"/>
      <c r="C5" s="77"/>
      <c r="D5" s="77"/>
      <c r="E5" s="73"/>
      <c r="F5" s="13"/>
      <c r="G5" s="74"/>
      <c r="H5" s="20" t="s">
        <v>4</v>
      </c>
      <c r="I5" s="21"/>
      <c r="J5" s="22"/>
      <c r="K5" s="21" t="s">
        <v>143</v>
      </c>
      <c r="L5" s="22" t="s">
        <v>143</v>
      </c>
      <c r="M5" s="21"/>
      <c r="N5" s="22"/>
      <c r="O5" s="21"/>
      <c r="P5" s="22"/>
      <c r="Q5" s="21"/>
      <c r="R5" s="22"/>
      <c r="S5" s="23" t="s">
        <v>143</v>
      </c>
      <c r="T5" s="24" t="s">
        <v>143</v>
      </c>
      <c r="U5" s="23"/>
      <c r="V5" s="24"/>
      <c r="W5" s="23"/>
      <c r="X5" s="24"/>
      <c r="Y5" s="23"/>
      <c r="Z5" s="24"/>
      <c r="AA5" s="23"/>
      <c r="AB5" s="24"/>
      <c r="AC5" s="21" t="s">
        <v>145</v>
      </c>
      <c r="AD5" s="22" t="s">
        <v>145</v>
      </c>
      <c r="AE5" s="21"/>
      <c r="AF5" s="22"/>
      <c r="AG5" s="21"/>
      <c r="AH5" s="22"/>
      <c r="AI5" s="21" t="s">
        <v>144</v>
      </c>
      <c r="AJ5" s="22" t="s">
        <v>144</v>
      </c>
      <c r="AK5" s="21"/>
      <c r="AL5" s="22"/>
      <c r="AM5" s="23"/>
      <c r="AN5" s="24"/>
      <c r="AO5" s="23"/>
      <c r="AP5" s="24"/>
      <c r="AQ5" s="23" t="s">
        <v>144</v>
      </c>
      <c r="AR5" s="24" t="s">
        <v>144</v>
      </c>
      <c r="AS5" s="23"/>
      <c r="AT5" s="24"/>
      <c r="AU5" s="23"/>
      <c r="AV5" s="24"/>
      <c r="AW5" s="2"/>
      <c r="AX5" s="2"/>
      <c r="AY5" s="2"/>
      <c r="AZ5" s="2"/>
      <c r="BA5" s="2"/>
      <c r="BB5" s="2"/>
      <c r="BC5" s="2"/>
      <c r="BD5" s="2"/>
      <c r="BE5" s="2"/>
      <c r="BF5" s="2"/>
    </row>
    <row r="6" spans="1:58" ht="12.75" customHeight="1">
      <c r="A6" s="19"/>
      <c r="B6" s="26" t="s">
        <v>5</v>
      </c>
      <c r="C6" s="26" t="s">
        <v>6</v>
      </c>
      <c r="D6" s="51" t="s">
        <v>40</v>
      </c>
      <c r="E6" s="74"/>
      <c r="F6" s="27" t="s">
        <v>7</v>
      </c>
      <c r="G6" s="26" t="s">
        <v>8</v>
      </c>
      <c r="H6" s="28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2"/>
      <c r="AX6" s="2"/>
      <c r="AY6" s="2"/>
      <c r="AZ6" s="2"/>
      <c r="BA6" s="2"/>
      <c r="BB6" s="2"/>
      <c r="BC6" s="2"/>
      <c r="BD6" s="2"/>
      <c r="BE6" s="2"/>
      <c r="BF6" s="2"/>
    </row>
    <row r="7" spans="1:58" ht="12.75" customHeight="1">
      <c r="A7" s="1"/>
      <c r="B7" s="2"/>
      <c r="C7" s="2"/>
      <c r="D7" s="2"/>
      <c r="E7" s="4"/>
      <c r="F7" s="3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</row>
    <row r="8" spans="1:58" ht="15" customHeight="1">
      <c r="A8" s="40">
        <v>1</v>
      </c>
      <c r="B8" s="38" t="s">
        <v>120</v>
      </c>
      <c r="C8" s="38" t="s">
        <v>121</v>
      </c>
      <c r="D8" s="38" t="s">
        <v>43</v>
      </c>
      <c r="E8" s="53">
        <f aca="true" t="shared" si="0" ref="E8:E17">G8/$G$18</f>
        <v>1</v>
      </c>
      <c r="F8" s="56" t="s">
        <v>126</v>
      </c>
      <c r="G8" s="54">
        <f aca="true" t="shared" si="1" ref="G8:G17">SUM(I8:AV8)</f>
        <v>69</v>
      </c>
      <c r="H8" s="30"/>
      <c r="I8" s="15">
        <v>2</v>
      </c>
      <c r="J8" s="16">
        <v>1</v>
      </c>
      <c r="K8" s="15">
        <v>2</v>
      </c>
      <c r="L8" s="16">
        <v>1</v>
      </c>
      <c r="M8" s="15">
        <v>2</v>
      </c>
      <c r="N8" s="16">
        <v>2</v>
      </c>
      <c r="O8" s="15">
        <v>1</v>
      </c>
      <c r="P8" s="16">
        <v>2</v>
      </c>
      <c r="Q8" s="15">
        <v>2</v>
      </c>
      <c r="R8" s="16">
        <v>2</v>
      </c>
      <c r="S8" s="17">
        <v>2</v>
      </c>
      <c r="T8" s="18">
        <v>2</v>
      </c>
      <c r="U8" s="17">
        <v>1</v>
      </c>
      <c r="V8" s="18">
        <v>2</v>
      </c>
      <c r="W8" s="17">
        <v>2</v>
      </c>
      <c r="X8" s="18">
        <v>1</v>
      </c>
      <c r="Y8" s="17">
        <v>2</v>
      </c>
      <c r="Z8" s="18">
        <v>1</v>
      </c>
      <c r="AA8" s="17">
        <v>2</v>
      </c>
      <c r="AB8" s="18">
        <v>1</v>
      </c>
      <c r="AC8" s="15">
        <v>2</v>
      </c>
      <c r="AD8" s="16">
        <v>2</v>
      </c>
      <c r="AE8" s="15">
        <v>2</v>
      </c>
      <c r="AF8" s="16">
        <v>2</v>
      </c>
      <c r="AG8" s="15">
        <v>1</v>
      </c>
      <c r="AH8" s="16">
        <v>2</v>
      </c>
      <c r="AI8" s="15">
        <v>2</v>
      </c>
      <c r="AJ8" s="16">
        <v>2</v>
      </c>
      <c r="AK8" s="15">
        <v>2</v>
      </c>
      <c r="AL8" s="16">
        <v>2</v>
      </c>
      <c r="AM8" s="17">
        <v>1</v>
      </c>
      <c r="AN8" s="18">
        <v>1</v>
      </c>
      <c r="AO8" s="17">
        <v>2</v>
      </c>
      <c r="AP8" s="18">
        <v>2</v>
      </c>
      <c r="AQ8" s="17">
        <v>2</v>
      </c>
      <c r="AR8" s="18">
        <v>2</v>
      </c>
      <c r="AS8" s="17">
        <v>1</v>
      </c>
      <c r="AT8" s="18">
        <v>2</v>
      </c>
      <c r="AU8" s="17">
        <v>2</v>
      </c>
      <c r="AV8" s="18">
        <v>2</v>
      </c>
      <c r="AW8" s="2">
        <f aca="true" t="shared" si="2" ref="AW8:AW17">SUM(I8:R8)</f>
        <v>17</v>
      </c>
      <c r="AX8" s="2">
        <f aca="true" t="shared" si="3" ref="AX8:AX17">SUM(S8:AB8)</f>
        <v>16</v>
      </c>
      <c r="AY8" s="2">
        <f aca="true" t="shared" si="4" ref="AY8:AY17">SUM(AC8:AL8)</f>
        <v>19</v>
      </c>
      <c r="AZ8" s="2">
        <f aca="true" t="shared" si="5" ref="AZ8:AZ17">SUM(AM8:AV8)</f>
        <v>17</v>
      </c>
      <c r="BA8" s="2"/>
      <c r="BB8" s="2"/>
      <c r="BC8" s="2"/>
      <c r="BD8" s="2"/>
      <c r="BE8" s="2"/>
      <c r="BF8" s="2"/>
    </row>
    <row r="9" spans="1:58" ht="15" customHeight="1">
      <c r="A9" s="40">
        <v>2</v>
      </c>
      <c r="B9" s="38" t="s">
        <v>112</v>
      </c>
      <c r="C9" s="38" t="s">
        <v>77</v>
      </c>
      <c r="D9" s="38" t="s">
        <v>43</v>
      </c>
      <c r="E9" s="53">
        <f t="shared" si="0"/>
        <v>1</v>
      </c>
      <c r="F9" s="56" t="s">
        <v>126</v>
      </c>
      <c r="G9" s="54">
        <f t="shared" si="1"/>
        <v>69</v>
      </c>
      <c r="H9" s="30"/>
      <c r="I9" s="15">
        <v>2</v>
      </c>
      <c r="J9" s="16">
        <v>1</v>
      </c>
      <c r="K9" s="15">
        <v>2</v>
      </c>
      <c r="L9" s="16">
        <v>1</v>
      </c>
      <c r="M9" s="15">
        <v>2</v>
      </c>
      <c r="N9" s="16">
        <v>2</v>
      </c>
      <c r="O9" s="15">
        <v>1</v>
      </c>
      <c r="P9" s="16">
        <v>1</v>
      </c>
      <c r="Q9" s="15">
        <v>2</v>
      </c>
      <c r="R9" s="16">
        <v>2</v>
      </c>
      <c r="S9" s="17">
        <v>2</v>
      </c>
      <c r="T9" s="18">
        <v>1</v>
      </c>
      <c r="U9" s="17">
        <v>2</v>
      </c>
      <c r="V9" s="18">
        <v>1</v>
      </c>
      <c r="W9" s="17">
        <v>2</v>
      </c>
      <c r="X9" s="18">
        <v>2</v>
      </c>
      <c r="Y9" s="17">
        <v>2</v>
      </c>
      <c r="Z9" s="18">
        <v>2</v>
      </c>
      <c r="AA9" s="17">
        <v>2</v>
      </c>
      <c r="AB9" s="18">
        <v>2</v>
      </c>
      <c r="AC9" s="15">
        <v>2</v>
      </c>
      <c r="AD9" s="16">
        <v>2</v>
      </c>
      <c r="AE9" s="15">
        <v>2</v>
      </c>
      <c r="AF9" s="16">
        <v>2</v>
      </c>
      <c r="AG9" s="15">
        <v>2</v>
      </c>
      <c r="AH9" s="16">
        <v>1</v>
      </c>
      <c r="AI9" s="15">
        <v>2</v>
      </c>
      <c r="AJ9" s="16">
        <v>2</v>
      </c>
      <c r="AK9" s="15">
        <v>2</v>
      </c>
      <c r="AL9" s="16">
        <v>2</v>
      </c>
      <c r="AM9" s="17">
        <v>1</v>
      </c>
      <c r="AN9" s="18">
        <v>2</v>
      </c>
      <c r="AO9" s="17">
        <v>2</v>
      </c>
      <c r="AP9" s="18">
        <v>2</v>
      </c>
      <c r="AQ9" s="17">
        <v>1</v>
      </c>
      <c r="AR9" s="18">
        <v>2</v>
      </c>
      <c r="AS9" s="17">
        <v>2</v>
      </c>
      <c r="AT9" s="18">
        <v>2</v>
      </c>
      <c r="AU9" s="17">
        <v>1</v>
      </c>
      <c r="AV9" s="18">
        <v>1</v>
      </c>
      <c r="AW9" s="2">
        <f t="shared" si="2"/>
        <v>16</v>
      </c>
      <c r="AX9" s="2">
        <f t="shared" si="3"/>
        <v>18</v>
      </c>
      <c r="AY9" s="2">
        <f t="shared" si="4"/>
        <v>19</v>
      </c>
      <c r="AZ9" s="2">
        <f t="shared" si="5"/>
        <v>16</v>
      </c>
      <c r="BA9" s="2"/>
      <c r="BB9" s="2"/>
      <c r="BC9" s="2"/>
      <c r="BD9" s="2"/>
      <c r="BE9" s="2"/>
      <c r="BF9" s="2"/>
    </row>
    <row r="10" spans="1:58" ht="15" customHeight="1">
      <c r="A10" s="40">
        <v>3</v>
      </c>
      <c r="B10" s="38" t="s">
        <v>20</v>
      </c>
      <c r="C10" s="38" t="s">
        <v>117</v>
      </c>
      <c r="D10" s="38" t="s">
        <v>42</v>
      </c>
      <c r="E10" s="53">
        <f t="shared" si="0"/>
        <v>0.9855072463768116</v>
      </c>
      <c r="F10" s="56"/>
      <c r="G10" s="54">
        <f t="shared" si="1"/>
        <v>68</v>
      </c>
      <c r="H10" s="30"/>
      <c r="I10" s="15">
        <v>2</v>
      </c>
      <c r="J10" s="16">
        <v>2</v>
      </c>
      <c r="K10" s="15">
        <v>2</v>
      </c>
      <c r="L10" s="16">
        <v>1</v>
      </c>
      <c r="M10" s="15">
        <v>1</v>
      </c>
      <c r="N10" s="16">
        <v>1</v>
      </c>
      <c r="O10" s="15">
        <v>1</v>
      </c>
      <c r="P10" s="16">
        <v>1</v>
      </c>
      <c r="Q10" s="15">
        <v>1</v>
      </c>
      <c r="R10" s="16">
        <v>2</v>
      </c>
      <c r="S10" s="17">
        <v>2</v>
      </c>
      <c r="T10" s="18">
        <v>2</v>
      </c>
      <c r="U10" s="17">
        <v>2</v>
      </c>
      <c r="V10" s="18">
        <v>2</v>
      </c>
      <c r="W10" s="17">
        <v>2</v>
      </c>
      <c r="X10" s="18">
        <v>2</v>
      </c>
      <c r="Y10" s="17">
        <v>2</v>
      </c>
      <c r="Z10" s="18">
        <v>2</v>
      </c>
      <c r="AA10" s="17">
        <v>2</v>
      </c>
      <c r="AB10" s="18">
        <v>2</v>
      </c>
      <c r="AC10" s="15">
        <v>1</v>
      </c>
      <c r="AD10" s="16">
        <v>2</v>
      </c>
      <c r="AE10" s="15">
        <v>2</v>
      </c>
      <c r="AF10" s="16">
        <v>2</v>
      </c>
      <c r="AG10" s="15">
        <v>1</v>
      </c>
      <c r="AH10" s="16">
        <v>1</v>
      </c>
      <c r="AI10" s="15">
        <v>2</v>
      </c>
      <c r="AJ10" s="16">
        <v>2</v>
      </c>
      <c r="AK10" s="15">
        <v>2</v>
      </c>
      <c r="AL10" s="16">
        <v>2</v>
      </c>
      <c r="AM10" s="17">
        <v>1</v>
      </c>
      <c r="AN10" s="18">
        <v>2</v>
      </c>
      <c r="AO10" s="17">
        <v>1</v>
      </c>
      <c r="AP10" s="18">
        <v>1</v>
      </c>
      <c r="AQ10" s="17">
        <v>2</v>
      </c>
      <c r="AR10" s="18">
        <v>2</v>
      </c>
      <c r="AS10" s="17">
        <v>2</v>
      </c>
      <c r="AT10" s="18">
        <v>2</v>
      </c>
      <c r="AU10" s="17">
        <v>2</v>
      </c>
      <c r="AV10" s="18">
        <v>2</v>
      </c>
      <c r="AW10" s="2">
        <f t="shared" si="2"/>
        <v>14</v>
      </c>
      <c r="AX10" s="2">
        <f t="shared" si="3"/>
        <v>20</v>
      </c>
      <c r="AY10" s="2">
        <f t="shared" si="4"/>
        <v>17</v>
      </c>
      <c r="AZ10" s="2">
        <f t="shared" si="5"/>
        <v>17</v>
      </c>
      <c r="BA10" s="2"/>
      <c r="BB10" s="2"/>
      <c r="BC10" s="2"/>
      <c r="BD10" s="2"/>
      <c r="BE10" s="2"/>
      <c r="BF10" s="2"/>
    </row>
    <row r="11" spans="1:58" ht="15" customHeight="1">
      <c r="A11" s="84">
        <v>4</v>
      </c>
      <c r="B11" s="38" t="s">
        <v>13</v>
      </c>
      <c r="C11" s="38" t="s">
        <v>119</v>
      </c>
      <c r="D11" s="38" t="s">
        <v>42</v>
      </c>
      <c r="E11" s="53">
        <f t="shared" si="0"/>
        <v>0.9710144927536232</v>
      </c>
      <c r="F11" s="56"/>
      <c r="G11" s="54">
        <f t="shared" si="1"/>
        <v>67</v>
      </c>
      <c r="H11" s="30"/>
      <c r="I11" s="15">
        <v>2</v>
      </c>
      <c r="J11" s="16">
        <v>2</v>
      </c>
      <c r="K11" s="15">
        <v>1</v>
      </c>
      <c r="L11" s="16">
        <v>2</v>
      </c>
      <c r="M11" s="15">
        <v>2</v>
      </c>
      <c r="N11" s="16">
        <v>2</v>
      </c>
      <c r="O11" s="15">
        <v>2</v>
      </c>
      <c r="P11" s="16">
        <v>2</v>
      </c>
      <c r="Q11" s="15">
        <v>1</v>
      </c>
      <c r="R11" s="16">
        <v>2</v>
      </c>
      <c r="S11" s="17">
        <v>1</v>
      </c>
      <c r="T11" s="18">
        <v>2</v>
      </c>
      <c r="U11" s="17">
        <v>2</v>
      </c>
      <c r="V11" s="18">
        <v>2</v>
      </c>
      <c r="W11" s="17">
        <v>2</v>
      </c>
      <c r="X11" s="18">
        <v>1</v>
      </c>
      <c r="Y11" s="17">
        <v>2</v>
      </c>
      <c r="Z11" s="18">
        <v>1</v>
      </c>
      <c r="AA11" s="17">
        <v>2</v>
      </c>
      <c r="AB11" s="18">
        <v>2</v>
      </c>
      <c r="AC11" s="15">
        <v>1</v>
      </c>
      <c r="AD11" s="16">
        <v>2</v>
      </c>
      <c r="AE11" s="15">
        <v>1</v>
      </c>
      <c r="AF11" s="16">
        <v>2</v>
      </c>
      <c r="AG11" s="15">
        <v>2</v>
      </c>
      <c r="AH11" s="16">
        <v>1</v>
      </c>
      <c r="AI11" s="15">
        <v>2</v>
      </c>
      <c r="AJ11" s="16">
        <v>2</v>
      </c>
      <c r="AK11" s="15">
        <v>1</v>
      </c>
      <c r="AL11" s="16">
        <v>2</v>
      </c>
      <c r="AM11" s="17">
        <v>1</v>
      </c>
      <c r="AN11" s="18">
        <v>1</v>
      </c>
      <c r="AO11" s="17">
        <v>2</v>
      </c>
      <c r="AP11" s="18">
        <v>2</v>
      </c>
      <c r="AQ11" s="17">
        <v>2</v>
      </c>
      <c r="AR11" s="18">
        <v>1</v>
      </c>
      <c r="AS11" s="17">
        <v>2</v>
      </c>
      <c r="AT11" s="18">
        <v>1</v>
      </c>
      <c r="AU11" s="17">
        <v>2</v>
      </c>
      <c r="AV11" s="18">
        <v>2</v>
      </c>
      <c r="AW11" s="2">
        <f t="shared" si="2"/>
        <v>18</v>
      </c>
      <c r="AX11" s="2">
        <f t="shared" si="3"/>
        <v>17</v>
      </c>
      <c r="AY11" s="2">
        <f t="shared" si="4"/>
        <v>16</v>
      </c>
      <c r="AZ11" s="2">
        <f t="shared" si="5"/>
        <v>16</v>
      </c>
      <c r="BA11" s="2"/>
      <c r="BB11" s="2"/>
      <c r="BC11" s="2"/>
      <c r="BD11" s="2"/>
      <c r="BE11" s="2"/>
      <c r="BF11" s="2"/>
    </row>
    <row r="12" spans="1:58" ht="15" customHeight="1">
      <c r="A12" s="85"/>
      <c r="B12" s="38" t="s">
        <v>112</v>
      </c>
      <c r="C12" s="38" t="s">
        <v>124</v>
      </c>
      <c r="D12" s="38" t="s">
        <v>42</v>
      </c>
      <c r="E12" s="53">
        <f t="shared" si="0"/>
        <v>0.9710144927536232</v>
      </c>
      <c r="F12" s="56"/>
      <c r="G12" s="54">
        <f t="shared" si="1"/>
        <v>67</v>
      </c>
      <c r="H12" s="30"/>
      <c r="I12" s="15">
        <v>1</v>
      </c>
      <c r="J12" s="16">
        <v>1</v>
      </c>
      <c r="K12" s="15">
        <v>1</v>
      </c>
      <c r="L12" s="16">
        <v>2</v>
      </c>
      <c r="M12" s="15">
        <v>2</v>
      </c>
      <c r="N12" s="16">
        <v>2</v>
      </c>
      <c r="O12" s="15">
        <v>2</v>
      </c>
      <c r="P12" s="16">
        <v>2</v>
      </c>
      <c r="Q12" s="15">
        <v>2</v>
      </c>
      <c r="R12" s="16">
        <v>2</v>
      </c>
      <c r="S12" s="17">
        <v>2</v>
      </c>
      <c r="T12" s="18">
        <v>2</v>
      </c>
      <c r="U12" s="17">
        <v>2</v>
      </c>
      <c r="V12" s="18">
        <v>1</v>
      </c>
      <c r="W12" s="17">
        <v>1</v>
      </c>
      <c r="X12" s="18">
        <v>2</v>
      </c>
      <c r="Y12" s="17">
        <v>2</v>
      </c>
      <c r="Z12" s="18">
        <v>1</v>
      </c>
      <c r="AA12" s="17">
        <v>2</v>
      </c>
      <c r="AB12" s="18">
        <v>2</v>
      </c>
      <c r="AC12" s="15">
        <v>2</v>
      </c>
      <c r="AD12" s="16">
        <v>2</v>
      </c>
      <c r="AE12" s="15">
        <v>1</v>
      </c>
      <c r="AF12" s="16">
        <v>2</v>
      </c>
      <c r="AG12" s="15">
        <v>2</v>
      </c>
      <c r="AH12" s="16">
        <v>1</v>
      </c>
      <c r="AI12" s="15">
        <v>2</v>
      </c>
      <c r="AJ12" s="16">
        <v>2</v>
      </c>
      <c r="AK12" s="15">
        <v>2</v>
      </c>
      <c r="AL12" s="16">
        <v>2</v>
      </c>
      <c r="AM12" s="17">
        <v>1</v>
      </c>
      <c r="AN12" s="18">
        <v>1</v>
      </c>
      <c r="AO12" s="17">
        <v>1</v>
      </c>
      <c r="AP12" s="18">
        <v>2</v>
      </c>
      <c r="AQ12" s="17">
        <v>2</v>
      </c>
      <c r="AR12" s="18">
        <v>2</v>
      </c>
      <c r="AS12" s="17">
        <v>2</v>
      </c>
      <c r="AT12" s="18">
        <v>1</v>
      </c>
      <c r="AU12" s="17">
        <v>2</v>
      </c>
      <c r="AV12" s="18">
        <v>1</v>
      </c>
      <c r="AW12" s="2">
        <f t="shared" si="2"/>
        <v>17</v>
      </c>
      <c r="AX12" s="2">
        <f t="shared" si="3"/>
        <v>17</v>
      </c>
      <c r="AY12" s="2">
        <f t="shared" si="4"/>
        <v>18</v>
      </c>
      <c r="AZ12" s="2">
        <f t="shared" si="5"/>
        <v>15</v>
      </c>
      <c r="BA12" s="2"/>
      <c r="BB12" s="2"/>
      <c r="BC12" s="2"/>
      <c r="BD12" s="2"/>
      <c r="BE12" s="2"/>
      <c r="BF12" s="2"/>
    </row>
    <row r="13" spans="1:58" ht="15" customHeight="1">
      <c r="A13" s="40">
        <v>6</v>
      </c>
      <c r="B13" s="38" t="s">
        <v>12</v>
      </c>
      <c r="C13" s="38" t="s">
        <v>118</v>
      </c>
      <c r="D13" s="38" t="s">
        <v>42</v>
      </c>
      <c r="E13" s="53">
        <f t="shared" si="0"/>
        <v>0.9420289855072463</v>
      </c>
      <c r="F13" s="56"/>
      <c r="G13" s="54">
        <f t="shared" si="1"/>
        <v>65</v>
      </c>
      <c r="H13" s="30"/>
      <c r="I13" s="15">
        <v>1</v>
      </c>
      <c r="J13" s="16">
        <v>1</v>
      </c>
      <c r="K13" s="15">
        <v>1</v>
      </c>
      <c r="L13" s="16">
        <v>2</v>
      </c>
      <c r="M13" s="15">
        <v>2</v>
      </c>
      <c r="N13" s="16">
        <v>2</v>
      </c>
      <c r="O13" s="15">
        <v>2</v>
      </c>
      <c r="P13" s="16">
        <v>2</v>
      </c>
      <c r="Q13" s="15">
        <v>2</v>
      </c>
      <c r="R13" s="16">
        <v>2</v>
      </c>
      <c r="S13" s="17">
        <v>2</v>
      </c>
      <c r="T13" s="18">
        <v>1</v>
      </c>
      <c r="U13" s="17">
        <v>2</v>
      </c>
      <c r="V13" s="18">
        <v>2</v>
      </c>
      <c r="W13" s="17">
        <v>1</v>
      </c>
      <c r="X13" s="18">
        <v>2</v>
      </c>
      <c r="Y13" s="17">
        <v>2</v>
      </c>
      <c r="Z13" s="18">
        <v>0</v>
      </c>
      <c r="AA13" s="17">
        <v>2</v>
      </c>
      <c r="AB13" s="18">
        <v>2</v>
      </c>
      <c r="AC13" s="15">
        <v>1</v>
      </c>
      <c r="AD13" s="16">
        <v>2</v>
      </c>
      <c r="AE13" s="15">
        <v>2</v>
      </c>
      <c r="AF13" s="16">
        <v>2</v>
      </c>
      <c r="AG13" s="15">
        <v>2</v>
      </c>
      <c r="AH13" s="16">
        <v>1</v>
      </c>
      <c r="AI13" s="15">
        <v>1</v>
      </c>
      <c r="AJ13" s="16">
        <v>1</v>
      </c>
      <c r="AK13" s="15">
        <v>2</v>
      </c>
      <c r="AL13" s="16">
        <v>2</v>
      </c>
      <c r="AM13" s="17">
        <v>1</v>
      </c>
      <c r="AN13" s="18">
        <v>1</v>
      </c>
      <c r="AO13" s="17">
        <v>2</v>
      </c>
      <c r="AP13" s="18">
        <v>1</v>
      </c>
      <c r="AQ13" s="17">
        <v>1</v>
      </c>
      <c r="AR13" s="18">
        <v>2</v>
      </c>
      <c r="AS13" s="17">
        <v>2</v>
      </c>
      <c r="AT13" s="18">
        <v>2</v>
      </c>
      <c r="AU13" s="17">
        <v>2</v>
      </c>
      <c r="AV13" s="18">
        <v>2</v>
      </c>
      <c r="AW13" s="2">
        <f t="shared" si="2"/>
        <v>17</v>
      </c>
      <c r="AX13" s="2">
        <f t="shared" si="3"/>
        <v>16</v>
      </c>
      <c r="AY13" s="2">
        <f t="shared" si="4"/>
        <v>16</v>
      </c>
      <c r="AZ13" s="2">
        <f t="shared" si="5"/>
        <v>16</v>
      </c>
      <c r="BA13" s="2"/>
      <c r="BB13" s="2"/>
      <c r="BC13" s="2"/>
      <c r="BD13" s="2"/>
      <c r="BE13" s="2"/>
      <c r="BF13" s="2"/>
    </row>
    <row r="14" spans="1:58" ht="15" customHeight="1">
      <c r="A14" s="40">
        <v>7</v>
      </c>
      <c r="B14" s="38" t="s">
        <v>37</v>
      </c>
      <c r="C14" s="38" t="s">
        <v>116</v>
      </c>
      <c r="D14" s="38" t="s">
        <v>42</v>
      </c>
      <c r="E14" s="49">
        <f t="shared" si="0"/>
        <v>0.8985507246376812</v>
      </c>
      <c r="F14" s="55"/>
      <c r="G14" s="29">
        <f t="shared" si="1"/>
        <v>62</v>
      </c>
      <c r="H14" s="30"/>
      <c r="I14" s="15">
        <v>1</v>
      </c>
      <c r="J14" s="16">
        <v>1</v>
      </c>
      <c r="K14" s="15">
        <v>0</v>
      </c>
      <c r="L14" s="16">
        <v>1</v>
      </c>
      <c r="M14" s="15">
        <v>2</v>
      </c>
      <c r="N14" s="16">
        <v>2</v>
      </c>
      <c r="O14" s="15">
        <v>1</v>
      </c>
      <c r="P14" s="16">
        <v>2</v>
      </c>
      <c r="Q14" s="15">
        <v>2</v>
      </c>
      <c r="R14" s="16">
        <v>2</v>
      </c>
      <c r="S14" s="17">
        <v>2</v>
      </c>
      <c r="T14" s="18">
        <v>2</v>
      </c>
      <c r="U14" s="17">
        <v>2</v>
      </c>
      <c r="V14" s="18">
        <v>2</v>
      </c>
      <c r="W14" s="17">
        <v>2</v>
      </c>
      <c r="X14" s="18">
        <v>2</v>
      </c>
      <c r="Y14" s="17">
        <v>1</v>
      </c>
      <c r="Z14" s="18">
        <v>1</v>
      </c>
      <c r="AA14" s="17">
        <v>2</v>
      </c>
      <c r="AB14" s="18">
        <v>2</v>
      </c>
      <c r="AC14" s="15">
        <v>1</v>
      </c>
      <c r="AD14" s="16">
        <v>1</v>
      </c>
      <c r="AE14" s="15">
        <v>1</v>
      </c>
      <c r="AF14" s="16">
        <v>2</v>
      </c>
      <c r="AG14" s="15">
        <v>2</v>
      </c>
      <c r="AH14" s="16">
        <v>1</v>
      </c>
      <c r="AI14" s="15">
        <v>2</v>
      </c>
      <c r="AJ14" s="16">
        <v>2</v>
      </c>
      <c r="AK14" s="15">
        <v>2</v>
      </c>
      <c r="AL14" s="16">
        <v>2</v>
      </c>
      <c r="AM14" s="17">
        <v>2</v>
      </c>
      <c r="AN14" s="18">
        <v>1</v>
      </c>
      <c r="AO14" s="17">
        <v>2</v>
      </c>
      <c r="AP14" s="18">
        <v>1</v>
      </c>
      <c r="AQ14" s="17">
        <v>1</v>
      </c>
      <c r="AR14" s="18">
        <v>1</v>
      </c>
      <c r="AS14" s="17">
        <v>1</v>
      </c>
      <c r="AT14" s="18">
        <v>1</v>
      </c>
      <c r="AU14" s="17">
        <v>2</v>
      </c>
      <c r="AV14" s="18">
        <v>2</v>
      </c>
      <c r="AW14" s="2">
        <f t="shared" si="2"/>
        <v>14</v>
      </c>
      <c r="AX14" s="2">
        <f t="shared" si="3"/>
        <v>18</v>
      </c>
      <c r="AY14" s="2">
        <f t="shared" si="4"/>
        <v>16</v>
      </c>
      <c r="AZ14" s="2">
        <f t="shared" si="5"/>
        <v>14</v>
      </c>
      <c r="BA14" s="2"/>
      <c r="BB14" s="2"/>
      <c r="BC14" s="2"/>
      <c r="BD14" s="2"/>
      <c r="BE14" s="2"/>
      <c r="BF14" s="2"/>
    </row>
    <row r="15" spans="1:58" ht="15" customHeight="1">
      <c r="A15" s="40">
        <v>8</v>
      </c>
      <c r="B15" s="38" t="s">
        <v>86</v>
      </c>
      <c r="C15" s="36" t="s">
        <v>77</v>
      </c>
      <c r="D15" s="38" t="s">
        <v>43</v>
      </c>
      <c r="E15" s="49">
        <f t="shared" si="0"/>
        <v>0.8840579710144928</v>
      </c>
      <c r="F15" s="6"/>
      <c r="G15" s="29">
        <f t="shared" si="1"/>
        <v>61</v>
      </c>
      <c r="H15" s="30"/>
      <c r="I15" s="15">
        <v>2</v>
      </c>
      <c r="J15" s="16">
        <v>2</v>
      </c>
      <c r="K15" s="15">
        <v>2</v>
      </c>
      <c r="L15" s="16">
        <v>1</v>
      </c>
      <c r="M15" s="15">
        <v>1</v>
      </c>
      <c r="N15" s="16">
        <v>2</v>
      </c>
      <c r="O15" s="15">
        <v>2</v>
      </c>
      <c r="P15" s="16">
        <v>2</v>
      </c>
      <c r="Q15" s="15">
        <v>1</v>
      </c>
      <c r="R15" s="16">
        <v>2</v>
      </c>
      <c r="S15" s="17">
        <v>2</v>
      </c>
      <c r="T15" s="18">
        <v>2</v>
      </c>
      <c r="U15" s="17">
        <v>2</v>
      </c>
      <c r="V15" s="18">
        <v>1</v>
      </c>
      <c r="W15" s="17">
        <v>1</v>
      </c>
      <c r="X15" s="18">
        <v>2</v>
      </c>
      <c r="Y15" s="17">
        <v>2</v>
      </c>
      <c r="Z15" s="18">
        <v>1</v>
      </c>
      <c r="AA15" s="17">
        <v>2</v>
      </c>
      <c r="AB15" s="18">
        <v>1</v>
      </c>
      <c r="AC15" s="15">
        <v>0</v>
      </c>
      <c r="AD15" s="16">
        <v>2</v>
      </c>
      <c r="AE15" s="15">
        <v>1</v>
      </c>
      <c r="AF15" s="16">
        <v>2</v>
      </c>
      <c r="AG15" s="15">
        <v>2</v>
      </c>
      <c r="AH15" s="16">
        <v>1</v>
      </c>
      <c r="AI15" s="15">
        <v>1</v>
      </c>
      <c r="AJ15" s="16">
        <v>1</v>
      </c>
      <c r="AK15" s="15">
        <v>2</v>
      </c>
      <c r="AL15" s="16">
        <v>1</v>
      </c>
      <c r="AM15" s="17">
        <v>1</v>
      </c>
      <c r="AN15" s="18">
        <v>2</v>
      </c>
      <c r="AO15" s="17">
        <v>1</v>
      </c>
      <c r="AP15" s="18">
        <v>1</v>
      </c>
      <c r="AQ15" s="17">
        <v>1</v>
      </c>
      <c r="AR15" s="18">
        <v>1</v>
      </c>
      <c r="AS15" s="17">
        <v>2</v>
      </c>
      <c r="AT15" s="18">
        <v>2</v>
      </c>
      <c r="AU15" s="17">
        <v>2</v>
      </c>
      <c r="AV15" s="18">
        <v>2</v>
      </c>
      <c r="AW15" s="2">
        <f t="shared" si="2"/>
        <v>17</v>
      </c>
      <c r="AX15" s="2">
        <f t="shared" si="3"/>
        <v>16</v>
      </c>
      <c r="AY15" s="2">
        <f t="shared" si="4"/>
        <v>13</v>
      </c>
      <c r="AZ15" s="2">
        <f t="shared" si="5"/>
        <v>15</v>
      </c>
      <c r="BA15" s="2"/>
      <c r="BB15" s="2"/>
      <c r="BC15" s="2"/>
      <c r="BD15" s="2"/>
      <c r="BE15" s="2"/>
      <c r="BF15" s="2"/>
    </row>
    <row r="16" spans="1:58" ht="15" customHeight="1">
      <c r="A16" s="40">
        <v>9</v>
      </c>
      <c r="B16" s="38" t="s">
        <v>12</v>
      </c>
      <c r="C16" s="38" t="s">
        <v>115</v>
      </c>
      <c r="D16" s="38" t="s">
        <v>42</v>
      </c>
      <c r="E16" s="49">
        <f t="shared" si="0"/>
        <v>0.8695652173913043</v>
      </c>
      <c r="F16" s="6"/>
      <c r="G16" s="29">
        <f t="shared" si="1"/>
        <v>60</v>
      </c>
      <c r="H16" s="30"/>
      <c r="I16" s="15">
        <v>2</v>
      </c>
      <c r="J16" s="16">
        <v>2</v>
      </c>
      <c r="K16" s="15">
        <v>2</v>
      </c>
      <c r="L16" s="16">
        <v>0</v>
      </c>
      <c r="M16" s="15">
        <v>1</v>
      </c>
      <c r="N16" s="16">
        <v>2</v>
      </c>
      <c r="O16" s="15">
        <v>2</v>
      </c>
      <c r="P16" s="16">
        <v>1</v>
      </c>
      <c r="Q16" s="15">
        <v>1</v>
      </c>
      <c r="R16" s="16">
        <v>2</v>
      </c>
      <c r="S16" s="17">
        <v>2</v>
      </c>
      <c r="T16" s="18">
        <v>2</v>
      </c>
      <c r="U16" s="17">
        <v>1</v>
      </c>
      <c r="V16" s="18">
        <v>2</v>
      </c>
      <c r="W16" s="17">
        <v>1</v>
      </c>
      <c r="X16" s="18">
        <v>2</v>
      </c>
      <c r="Y16" s="17">
        <v>2</v>
      </c>
      <c r="Z16" s="18">
        <v>1</v>
      </c>
      <c r="AA16" s="17">
        <v>1</v>
      </c>
      <c r="AB16" s="18">
        <v>1</v>
      </c>
      <c r="AC16" s="15">
        <v>2</v>
      </c>
      <c r="AD16" s="16">
        <v>2</v>
      </c>
      <c r="AE16" s="15">
        <v>1</v>
      </c>
      <c r="AF16" s="16">
        <v>2</v>
      </c>
      <c r="AG16" s="15">
        <v>1</v>
      </c>
      <c r="AH16" s="16">
        <v>1</v>
      </c>
      <c r="AI16" s="15">
        <v>1</v>
      </c>
      <c r="AJ16" s="16">
        <v>1</v>
      </c>
      <c r="AK16" s="15">
        <v>1</v>
      </c>
      <c r="AL16" s="16">
        <v>2</v>
      </c>
      <c r="AM16" s="17">
        <v>1</v>
      </c>
      <c r="AN16" s="18">
        <v>2</v>
      </c>
      <c r="AO16" s="17">
        <v>1</v>
      </c>
      <c r="AP16" s="18">
        <v>1</v>
      </c>
      <c r="AQ16" s="17">
        <v>2</v>
      </c>
      <c r="AR16" s="18">
        <v>2</v>
      </c>
      <c r="AS16" s="17">
        <v>2</v>
      </c>
      <c r="AT16" s="18">
        <v>2</v>
      </c>
      <c r="AU16" s="17">
        <v>2</v>
      </c>
      <c r="AV16" s="18">
        <v>1</v>
      </c>
      <c r="AW16" s="2">
        <f t="shared" si="2"/>
        <v>15</v>
      </c>
      <c r="AX16" s="2">
        <f t="shared" si="3"/>
        <v>15</v>
      </c>
      <c r="AY16" s="2">
        <f t="shared" si="4"/>
        <v>14</v>
      </c>
      <c r="AZ16" s="2">
        <f t="shared" si="5"/>
        <v>16</v>
      </c>
      <c r="BA16" s="2"/>
      <c r="BB16" s="2"/>
      <c r="BC16" s="2"/>
      <c r="BD16" s="2"/>
      <c r="BE16" s="2"/>
      <c r="BF16" s="2"/>
    </row>
    <row r="17" spans="1:58" ht="15" customHeight="1">
      <c r="A17" s="40">
        <v>10</v>
      </c>
      <c r="B17" s="38" t="s">
        <v>122</v>
      </c>
      <c r="C17" s="38" t="s">
        <v>123</v>
      </c>
      <c r="D17" s="38" t="s">
        <v>42</v>
      </c>
      <c r="E17" s="49">
        <f t="shared" si="0"/>
        <v>0.6956521739130435</v>
      </c>
      <c r="F17" s="6"/>
      <c r="G17" s="29">
        <f t="shared" si="1"/>
        <v>48</v>
      </c>
      <c r="H17" s="30"/>
      <c r="I17" s="15">
        <v>1</v>
      </c>
      <c r="J17" s="16">
        <v>2</v>
      </c>
      <c r="K17" s="15">
        <v>2</v>
      </c>
      <c r="L17" s="16">
        <v>1</v>
      </c>
      <c r="M17" s="15">
        <v>2</v>
      </c>
      <c r="N17" s="16">
        <v>1</v>
      </c>
      <c r="O17" s="15">
        <v>1</v>
      </c>
      <c r="P17" s="16">
        <v>1</v>
      </c>
      <c r="Q17" s="15">
        <v>1</v>
      </c>
      <c r="R17" s="16">
        <v>1</v>
      </c>
      <c r="S17" s="17">
        <v>2</v>
      </c>
      <c r="T17" s="18">
        <v>1</v>
      </c>
      <c r="U17" s="17">
        <v>2</v>
      </c>
      <c r="V17" s="18">
        <v>0</v>
      </c>
      <c r="W17" s="17">
        <v>1</v>
      </c>
      <c r="X17" s="18">
        <v>0</v>
      </c>
      <c r="Y17" s="17">
        <v>2</v>
      </c>
      <c r="Z17" s="18">
        <v>1</v>
      </c>
      <c r="AA17" s="17">
        <v>1</v>
      </c>
      <c r="AB17" s="18">
        <v>0</v>
      </c>
      <c r="AC17" s="15">
        <v>1</v>
      </c>
      <c r="AD17" s="16">
        <v>0</v>
      </c>
      <c r="AE17" s="15">
        <v>1</v>
      </c>
      <c r="AF17" s="16">
        <v>2</v>
      </c>
      <c r="AG17" s="15">
        <v>0</v>
      </c>
      <c r="AH17" s="16">
        <v>1</v>
      </c>
      <c r="AI17" s="15">
        <v>1</v>
      </c>
      <c r="AJ17" s="16">
        <v>2</v>
      </c>
      <c r="AK17" s="15">
        <v>1</v>
      </c>
      <c r="AL17" s="16">
        <v>1</v>
      </c>
      <c r="AM17" s="17">
        <v>1</v>
      </c>
      <c r="AN17" s="18">
        <v>2</v>
      </c>
      <c r="AO17" s="17">
        <v>1</v>
      </c>
      <c r="AP17" s="18">
        <v>2</v>
      </c>
      <c r="AQ17" s="17">
        <v>1</v>
      </c>
      <c r="AR17" s="18">
        <v>2</v>
      </c>
      <c r="AS17" s="17">
        <v>2</v>
      </c>
      <c r="AT17" s="18">
        <v>2</v>
      </c>
      <c r="AU17" s="17">
        <v>1</v>
      </c>
      <c r="AV17" s="18">
        <v>1</v>
      </c>
      <c r="AW17" s="2">
        <f t="shared" si="2"/>
        <v>13</v>
      </c>
      <c r="AX17" s="2">
        <f t="shared" si="3"/>
        <v>10</v>
      </c>
      <c r="AY17" s="2">
        <f t="shared" si="4"/>
        <v>10</v>
      </c>
      <c r="AZ17" s="2">
        <f t="shared" si="5"/>
        <v>15</v>
      </c>
      <c r="BA17" s="2"/>
      <c r="BB17" s="2"/>
      <c r="BC17" s="2"/>
      <c r="BD17" s="2"/>
      <c r="BE17" s="2"/>
      <c r="BF17" s="2"/>
    </row>
    <row r="18" spans="1:58" ht="12.75" customHeight="1">
      <c r="A18" s="1"/>
      <c r="B18" s="2"/>
      <c r="C18" s="2"/>
      <c r="D18" s="2"/>
      <c r="E18" s="4"/>
      <c r="F18" s="31" t="s">
        <v>9</v>
      </c>
      <c r="G18" s="64">
        <f>MAX(G9:G17)</f>
        <v>69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</row>
    <row r="19" spans="1:58" ht="12.75" customHeight="1">
      <c r="A19" s="1"/>
      <c r="B19" s="2"/>
      <c r="C19" s="2"/>
      <c r="D19" s="2"/>
      <c r="E19" s="4"/>
      <c r="F19" s="3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</row>
    <row r="20" spans="1:58" ht="15" customHeight="1">
      <c r="A20" s="1"/>
      <c r="B20" s="2"/>
      <c r="C20" s="2"/>
      <c r="D20" s="2"/>
      <c r="E20" s="4"/>
      <c r="F20" s="3"/>
      <c r="G20" s="35" t="s">
        <v>23</v>
      </c>
      <c r="H20" s="2"/>
      <c r="I20" s="32" t="e">
        <f>COUNTIF(#REF!,2)/(COUNTIF(I7:I17,2)+COUNTIF(I7:I17,1)+COUNTIF(I7:I17,0))*100</f>
        <v>#REF!</v>
      </c>
      <c r="J20" s="32" t="e">
        <f>COUNTIF(#REF!,2)/(COUNTIF(J7:J17,2)+COUNTIF(J7:J17,1)+COUNTIF(J7:J17,0))*100</f>
        <v>#REF!</v>
      </c>
      <c r="K20" s="32" t="e">
        <f>COUNTIF(#REF!,2)/(COUNTIF(K7:K17,2)+COUNTIF(K7:K17,1)+COUNTIF(K7:K17,0))*100</f>
        <v>#REF!</v>
      </c>
      <c r="L20" s="32" t="e">
        <f>COUNTIF(#REF!,2)/(COUNTIF(L7:L17,2)+COUNTIF(L7:L17,1)+COUNTIF(L7:L17,0))*100</f>
        <v>#REF!</v>
      </c>
      <c r="M20" s="32" t="e">
        <f>COUNTIF(#REF!,2)/(COUNTIF(M7:M17,2)+COUNTIF(M7:M17,1)+COUNTIF(M7:M17,0))*100</f>
        <v>#REF!</v>
      </c>
      <c r="N20" s="32" t="e">
        <f>COUNTIF(#REF!,2)/(COUNTIF(N7:N17,2)+COUNTIF(N7:N17,1)+COUNTIF(N7:N17,0))*100</f>
        <v>#REF!</v>
      </c>
      <c r="O20" s="32" t="e">
        <f>COUNTIF(#REF!,2)/(COUNTIF(O7:O17,2)+COUNTIF(O7:O17,1)+COUNTIF(O7:O17,0))*100</f>
        <v>#REF!</v>
      </c>
      <c r="P20" s="32" t="e">
        <f>COUNTIF(#REF!,2)/(COUNTIF(P7:P17,2)+COUNTIF(P7:P17,1)+COUNTIF(P7:P17,0))*100</f>
        <v>#REF!</v>
      </c>
      <c r="Q20" s="32" t="e">
        <f>COUNTIF(#REF!,2)/(COUNTIF(Q7:Q17,2)+COUNTIF(Q7:Q17,1)+COUNTIF(Q7:Q17,0))*100</f>
        <v>#REF!</v>
      </c>
      <c r="R20" s="32" t="e">
        <f>COUNTIF(#REF!,2)/(COUNTIF(R7:R17,2)+COUNTIF(R7:R17,1)+COUNTIF(R7:R17,0))*100</f>
        <v>#REF!</v>
      </c>
      <c r="S20" s="32" t="e">
        <f>COUNTIF(#REF!,2)/(COUNTIF(S7:S17,2)+COUNTIF(S7:S17,1)+COUNTIF(S7:S17,0))*100</f>
        <v>#REF!</v>
      </c>
      <c r="T20" s="32" t="e">
        <f>COUNTIF(#REF!,2)/(COUNTIF(T7:T17,2)+COUNTIF(T7:T17,1)+COUNTIF(T7:T17,0))*100</f>
        <v>#REF!</v>
      </c>
      <c r="U20" s="32" t="e">
        <f>COUNTIF(#REF!,2)/(COUNTIF(U7:U17,2)+COUNTIF(U7:U17,1)+COUNTIF(U7:U17,0))*100</f>
        <v>#REF!</v>
      </c>
      <c r="V20" s="32" t="e">
        <f>COUNTIF(#REF!,2)/(COUNTIF(V7:V17,2)+COUNTIF(V7:V17,1)+COUNTIF(V7:V17,0))*100</f>
        <v>#REF!</v>
      </c>
      <c r="W20" s="32" t="e">
        <f>COUNTIF(#REF!,2)/(COUNTIF(W7:W17,2)+COUNTIF(W7:W17,1)+COUNTIF(W7:W17,0))*100</f>
        <v>#REF!</v>
      </c>
      <c r="X20" s="32" t="e">
        <f>COUNTIF(#REF!,2)/(COUNTIF(X7:X17,2)+COUNTIF(X7:X17,1)+COUNTIF(X7:X17,0))*100</f>
        <v>#REF!</v>
      </c>
      <c r="Y20" s="32" t="e">
        <f>COUNTIF(#REF!,2)/(COUNTIF(Y7:Y17,2)+COUNTIF(Y7:Y17,1)+COUNTIF(Y7:Y17,0))*100</f>
        <v>#REF!</v>
      </c>
      <c r="Z20" s="32" t="e">
        <f>COUNTIF(#REF!,2)/(COUNTIF(Z7:Z17,2)+COUNTIF(Z7:Z17,1)+COUNTIF(Z7:Z17,0))*100</f>
        <v>#REF!</v>
      </c>
      <c r="AA20" s="32" t="e">
        <f>COUNTIF(#REF!,2)/(COUNTIF(AA7:AA17,2)+COUNTIF(AA7:AA17,1)+COUNTIF(AA7:AA17,0))*100</f>
        <v>#REF!</v>
      </c>
      <c r="AB20" s="32" t="e">
        <f>COUNTIF(#REF!,2)/(COUNTIF(AB7:AB17,2)+COUNTIF(AB7:AB17,1)+COUNTIF(AB7:AB17,0))*100</f>
        <v>#REF!</v>
      </c>
      <c r="AC20" s="32" t="e">
        <f>COUNTIF(#REF!,2)/(COUNTIF(AC7:AC17,2)+COUNTIF(AC7:AC17,1)+COUNTIF(AC7:AC17,0))*100</f>
        <v>#REF!</v>
      </c>
      <c r="AD20" s="32" t="e">
        <f>COUNTIF(#REF!,2)/(COUNTIF(AD7:AD17,2)+COUNTIF(AD7:AD17,1)+COUNTIF(AD7:AD17,0))*100</f>
        <v>#REF!</v>
      </c>
      <c r="AE20" s="32" t="e">
        <f>COUNTIF(#REF!,2)/(COUNTIF(AE7:AE17,2)+COUNTIF(AE7:AE17,1)+COUNTIF(AE7:AE17,0))*100</f>
        <v>#REF!</v>
      </c>
      <c r="AF20" s="32" t="e">
        <f>COUNTIF(#REF!,2)/(COUNTIF(AF7:AF17,2)+COUNTIF(AF7:AF17,1)+COUNTIF(AF7:AF17,0))*100</f>
        <v>#REF!</v>
      </c>
      <c r="AG20" s="32" t="e">
        <f>COUNTIF(#REF!,2)/(COUNTIF(AG7:AG17,2)+COUNTIF(AG7:AG17,1)+COUNTIF(AG7:AG17,0))*100</f>
        <v>#REF!</v>
      </c>
      <c r="AH20" s="32" t="e">
        <f>COUNTIF(#REF!,2)/(COUNTIF(AH7:AH17,2)+COUNTIF(AH7:AH17,1)+COUNTIF(AH7:AH17,0))*100</f>
        <v>#REF!</v>
      </c>
      <c r="AI20" s="32" t="e">
        <f>COUNTIF(#REF!,2)/(COUNTIF(AI7:AI17,2)+COUNTIF(AI7:AI17,1)+COUNTIF(AI7:AI17,0))*100</f>
        <v>#REF!</v>
      </c>
      <c r="AJ20" s="32" t="e">
        <f>COUNTIF(#REF!,2)/(COUNTIF(AJ7:AJ17,2)+COUNTIF(AJ7:AJ17,1)+COUNTIF(AJ7:AJ17,0))*100</f>
        <v>#REF!</v>
      </c>
      <c r="AK20" s="32" t="e">
        <f>COUNTIF(#REF!,2)/(COUNTIF(AK7:AK17,2)+COUNTIF(AK7:AK17,1)+COUNTIF(AK7:AK17,0))*100</f>
        <v>#REF!</v>
      </c>
      <c r="AL20" s="32" t="e">
        <f>COUNTIF(#REF!,2)/(COUNTIF(AL7:AL17,2)+COUNTIF(AL7:AL17,1)+COUNTIF(AL7:AL17,0))*100</f>
        <v>#REF!</v>
      </c>
      <c r="AM20" s="32" t="e">
        <f>COUNTIF(#REF!,2)/(COUNTIF(AM7:AM17,2)+COUNTIF(AM7:AM17,1)+COUNTIF(AM7:AM17,0))*100</f>
        <v>#REF!</v>
      </c>
      <c r="AN20" s="32" t="e">
        <f>COUNTIF(#REF!,2)/(COUNTIF(AN7:AN17,2)+COUNTIF(AN7:AN17,1)+COUNTIF(AN7:AN17,0))*100</f>
        <v>#REF!</v>
      </c>
      <c r="AO20" s="32" t="e">
        <f>COUNTIF(#REF!,2)/(COUNTIF(AO7:AO17,2)+COUNTIF(AO7:AO17,1)+COUNTIF(AO7:AO17,0))*100</f>
        <v>#REF!</v>
      </c>
      <c r="AP20" s="32" t="e">
        <f>COUNTIF(#REF!,2)/(COUNTIF(AP7:AP17,2)+COUNTIF(AP7:AP17,1)+COUNTIF(AP7:AP17,0))*100</f>
        <v>#REF!</v>
      </c>
      <c r="AQ20" s="32" t="e">
        <f>COUNTIF(#REF!,2)/(COUNTIF(AQ7:AQ17,2)+COUNTIF(AQ7:AQ17,1)+COUNTIF(AQ7:AQ17,0))*100</f>
        <v>#REF!</v>
      </c>
      <c r="AR20" s="32" t="e">
        <f>COUNTIF(#REF!,2)/(COUNTIF(AR7:AR17,2)+COUNTIF(AR7:AR17,1)+COUNTIF(AR7:AR17,0))*100</f>
        <v>#REF!</v>
      </c>
      <c r="AS20" s="32" t="e">
        <f>COUNTIF(#REF!,2)/(COUNTIF(AS7:AS17,2)+COUNTIF(AS7:AS17,1)+COUNTIF(AS7:AS17,0))*100</f>
        <v>#REF!</v>
      </c>
      <c r="AT20" s="32" t="e">
        <f>COUNTIF(#REF!,2)/(COUNTIF(AT7:AT17,2)+COUNTIF(AT7:AT17,1)+COUNTIF(AT7:AT17,0))*100</f>
        <v>#REF!</v>
      </c>
      <c r="AU20" s="32" t="e">
        <f>COUNTIF(#REF!,2)/(COUNTIF(AU7:AU17,2)+COUNTIF(AU7:AU17,1)+COUNTIF(AU7:AU17,0))*100</f>
        <v>#REF!</v>
      </c>
      <c r="AV20" s="32" t="e">
        <f>COUNTIF(#REF!,2)/(COUNTIF(AV7:AV17,2)+COUNTIF(AV7:AV17,1)+COUNTIF(AV7:AV17,0))*100</f>
        <v>#REF!</v>
      </c>
      <c r="AW20" s="2"/>
      <c r="AX20" s="2"/>
      <c r="AY20" s="2"/>
      <c r="AZ20" s="2"/>
      <c r="BA20" s="2"/>
      <c r="BB20" s="2"/>
      <c r="BC20" s="2"/>
      <c r="BD20" s="2"/>
      <c r="BE20" s="2"/>
      <c r="BF20" s="2"/>
    </row>
    <row r="21" spans="1:58" ht="12.75" customHeight="1">
      <c r="A21" s="1"/>
      <c r="B21" s="2"/>
      <c r="C21" s="2"/>
      <c r="D21" s="2"/>
      <c r="E21" s="4"/>
      <c r="F21" s="3"/>
      <c r="G21" s="2"/>
      <c r="H21" s="2"/>
      <c r="I21" s="33" t="s">
        <v>11</v>
      </c>
      <c r="J21" s="33" t="s">
        <v>11</v>
      </c>
      <c r="K21" s="33" t="s">
        <v>11</v>
      </c>
      <c r="L21" s="33" t="s">
        <v>11</v>
      </c>
      <c r="M21" s="33" t="s">
        <v>11</v>
      </c>
      <c r="N21" s="33" t="s">
        <v>11</v>
      </c>
      <c r="O21" s="33" t="s">
        <v>11</v>
      </c>
      <c r="P21" s="33" t="s">
        <v>11</v>
      </c>
      <c r="Q21" s="33" t="s">
        <v>11</v>
      </c>
      <c r="R21" s="33" t="s">
        <v>11</v>
      </c>
      <c r="S21" s="33" t="s">
        <v>11</v>
      </c>
      <c r="T21" s="33" t="s">
        <v>11</v>
      </c>
      <c r="U21" s="33" t="s">
        <v>11</v>
      </c>
      <c r="V21" s="33" t="s">
        <v>11</v>
      </c>
      <c r="W21" s="33" t="s">
        <v>11</v>
      </c>
      <c r="X21" s="33" t="s">
        <v>11</v>
      </c>
      <c r="Y21" s="33" t="s">
        <v>11</v>
      </c>
      <c r="Z21" s="33" t="s">
        <v>11</v>
      </c>
      <c r="AA21" s="33" t="s">
        <v>11</v>
      </c>
      <c r="AB21" s="33" t="s">
        <v>11</v>
      </c>
      <c r="AC21" s="33" t="s">
        <v>11</v>
      </c>
      <c r="AD21" s="33" t="s">
        <v>11</v>
      </c>
      <c r="AE21" s="33" t="s">
        <v>11</v>
      </c>
      <c r="AF21" s="33" t="s">
        <v>11</v>
      </c>
      <c r="AG21" s="33" t="s">
        <v>11</v>
      </c>
      <c r="AH21" s="33" t="s">
        <v>11</v>
      </c>
      <c r="AI21" s="33" t="s">
        <v>11</v>
      </c>
      <c r="AJ21" s="33" t="s">
        <v>11</v>
      </c>
      <c r="AK21" s="33" t="s">
        <v>11</v>
      </c>
      <c r="AL21" s="33" t="s">
        <v>11</v>
      </c>
      <c r="AM21" s="33" t="s">
        <v>11</v>
      </c>
      <c r="AN21" s="33" t="s">
        <v>11</v>
      </c>
      <c r="AO21" s="33" t="s">
        <v>11</v>
      </c>
      <c r="AP21" s="33" t="s">
        <v>11</v>
      </c>
      <c r="AQ21" s="33" t="s">
        <v>11</v>
      </c>
      <c r="AR21" s="33" t="s">
        <v>11</v>
      </c>
      <c r="AS21" s="33" t="s">
        <v>11</v>
      </c>
      <c r="AT21" s="33" t="s">
        <v>11</v>
      </c>
      <c r="AU21" s="33" t="s">
        <v>11</v>
      </c>
      <c r="AV21" s="33" t="s">
        <v>11</v>
      </c>
      <c r="AW21" s="2"/>
      <c r="AX21" s="2"/>
      <c r="AY21" s="2"/>
      <c r="AZ21" s="2"/>
      <c r="BA21" s="2"/>
      <c r="BB21" s="2"/>
      <c r="BC21" s="2"/>
      <c r="BD21" s="2"/>
      <c r="BE21" s="2"/>
      <c r="BF21" s="2"/>
    </row>
    <row r="22" spans="1:58" ht="12.75" customHeight="1">
      <c r="A22" s="1"/>
      <c r="B22" s="2"/>
      <c r="C22" s="2"/>
      <c r="D22" s="2"/>
      <c r="E22" s="4"/>
      <c r="F22" s="3"/>
      <c r="G22" s="35" t="s">
        <v>10</v>
      </c>
      <c r="H22" s="2"/>
      <c r="I22" s="32" t="e">
        <f>COUNTIF(#REF!,1)/(COUNTIF(#REF!,2)+COUNTIF(#REF!,1)+COUNTIF(#REF!,0))*100</f>
        <v>#REF!</v>
      </c>
      <c r="J22" s="32" t="e">
        <f>COUNTIF(#REF!,1)/(COUNTIF(#REF!,2)+COUNTIF(#REF!,1)+COUNTIF(#REF!,0))*100</f>
        <v>#REF!</v>
      </c>
      <c r="K22" s="32" t="e">
        <f>COUNTIF(#REF!,1)/(COUNTIF(#REF!,2)+COUNTIF(#REF!,1)+COUNTIF(#REF!,0))*100</f>
        <v>#REF!</v>
      </c>
      <c r="L22" s="32" t="e">
        <f>COUNTIF(#REF!,1)/(COUNTIF(#REF!,2)+COUNTIF(#REF!,1)+COUNTIF(#REF!,0))*100</f>
        <v>#REF!</v>
      </c>
      <c r="M22" s="32" t="e">
        <f>COUNTIF(#REF!,1)/(COUNTIF(#REF!,2)+COUNTIF(#REF!,1)+COUNTIF(#REF!,0))*100</f>
        <v>#REF!</v>
      </c>
      <c r="N22" s="32" t="e">
        <f>COUNTIF(#REF!,1)/(COUNTIF(#REF!,2)+COUNTIF(#REF!,1)+COUNTIF(#REF!,0))*100</f>
        <v>#REF!</v>
      </c>
      <c r="O22" s="32" t="e">
        <f>COUNTIF(#REF!,1)/(COUNTIF(#REF!,2)+COUNTIF(#REF!,1)+COUNTIF(#REF!,0))*100</f>
        <v>#REF!</v>
      </c>
      <c r="P22" s="32" t="e">
        <f>COUNTIF(#REF!,1)/(COUNTIF(#REF!,2)+COUNTIF(#REF!,1)+COUNTIF(#REF!,0))*100</f>
        <v>#REF!</v>
      </c>
      <c r="Q22" s="32" t="e">
        <f>COUNTIF(#REF!,1)/(COUNTIF(#REF!,2)+COUNTIF(#REF!,1)+COUNTIF(#REF!,0))*100</f>
        <v>#REF!</v>
      </c>
      <c r="R22" s="32" t="e">
        <f>COUNTIF(#REF!,1)/(COUNTIF(#REF!,2)+COUNTIF(#REF!,1)+COUNTIF(#REF!,0))*100</f>
        <v>#REF!</v>
      </c>
      <c r="S22" s="32" t="e">
        <f>COUNTIF(#REF!,1)/(COUNTIF(#REF!,2)+COUNTIF(#REF!,1)+COUNTIF(#REF!,0))*100</f>
        <v>#REF!</v>
      </c>
      <c r="T22" s="32" t="e">
        <f>COUNTIF(#REF!,1)/(COUNTIF(#REF!,2)+COUNTIF(#REF!,1)+COUNTIF(#REF!,0))*100</f>
        <v>#REF!</v>
      </c>
      <c r="U22" s="32" t="e">
        <f>COUNTIF(#REF!,1)/(COUNTIF(#REF!,2)+COUNTIF(#REF!,1)+COUNTIF(#REF!,0))*100</f>
        <v>#REF!</v>
      </c>
      <c r="V22" s="32" t="e">
        <f>COUNTIF(#REF!,1)/(COUNTIF(#REF!,2)+COUNTIF(#REF!,1)+COUNTIF(#REF!,0))*100</f>
        <v>#REF!</v>
      </c>
      <c r="W22" s="32" t="e">
        <f>COUNTIF(#REF!,1)/(COUNTIF(#REF!,2)+COUNTIF(#REF!,1)+COUNTIF(#REF!,0))*100</f>
        <v>#REF!</v>
      </c>
      <c r="X22" s="32" t="e">
        <f>COUNTIF(#REF!,1)/(COUNTIF(#REF!,2)+COUNTIF(#REF!,1)+COUNTIF(#REF!,0))*100</f>
        <v>#REF!</v>
      </c>
      <c r="Y22" s="32" t="e">
        <f>COUNTIF(#REF!,1)/(COUNTIF(#REF!,2)+COUNTIF(#REF!,1)+COUNTIF(#REF!,0))*100</f>
        <v>#REF!</v>
      </c>
      <c r="Z22" s="32" t="e">
        <f>COUNTIF(#REF!,1)/(COUNTIF(#REF!,2)+COUNTIF(#REF!,1)+COUNTIF(#REF!,0))*100</f>
        <v>#REF!</v>
      </c>
      <c r="AA22" s="32" t="e">
        <f>COUNTIF(#REF!,1)/(COUNTIF(#REF!,2)+COUNTIF(#REF!,1)+COUNTIF(#REF!,0))*100</f>
        <v>#REF!</v>
      </c>
      <c r="AB22" s="32" t="e">
        <f>COUNTIF(#REF!,1)/(COUNTIF(#REF!,2)+COUNTIF(#REF!,1)+COUNTIF(#REF!,0))*100</f>
        <v>#REF!</v>
      </c>
      <c r="AC22" s="32" t="e">
        <f>COUNTIF(#REF!,1)/(COUNTIF(#REF!,2)+COUNTIF(#REF!,1)+COUNTIF(#REF!,0))*100</f>
        <v>#REF!</v>
      </c>
      <c r="AD22" s="32" t="e">
        <f>COUNTIF(#REF!,1)/(COUNTIF(#REF!,2)+COUNTIF(#REF!,1)+COUNTIF(#REF!,0))*100</f>
        <v>#REF!</v>
      </c>
      <c r="AE22" s="32" t="e">
        <f>COUNTIF(#REF!,1)/(COUNTIF(#REF!,2)+COUNTIF(#REF!,1)+COUNTIF(#REF!,0))*100</f>
        <v>#REF!</v>
      </c>
      <c r="AF22" s="32" t="e">
        <f>COUNTIF(#REF!,1)/(COUNTIF(#REF!,2)+COUNTIF(#REF!,1)+COUNTIF(#REF!,0))*100</f>
        <v>#REF!</v>
      </c>
      <c r="AG22" s="32" t="e">
        <f>COUNTIF(#REF!,1)/(COUNTIF(#REF!,2)+COUNTIF(#REF!,1)+COUNTIF(#REF!,0))*100</f>
        <v>#REF!</v>
      </c>
      <c r="AH22" s="32" t="e">
        <f>COUNTIF(#REF!,1)/(COUNTIF(#REF!,2)+COUNTIF(#REF!,1)+COUNTIF(#REF!,0))*100</f>
        <v>#REF!</v>
      </c>
      <c r="AI22" s="32" t="e">
        <f>COUNTIF(#REF!,1)/(COUNTIF(#REF!,2)+COUNTIF(#REF!,1)+COUNTIF(#REF!,0))*100</f>
        <v>#REF!</v>
      </c>
      <c r="AJ22" s="32" t="e">
        <f>COUNTIF(#REF!,1)/(COUNTIF(#REF!,2)+COUNTIF(#REF!,1)+COUNTIF(#REF!,0))*100</f>
        <v>#REF!</v>
      </c>
      <c r="AK22" s="32" t="e">
        <f>COUNTIF(#REF!,1)/(COUNTIF(#REF!,2)+COUNTIF(#REF!,1)+COUNTIF(#REF!,0))*100</f>
        <v>#REF!</v>
      </c>
      <c r="AL22" s="32" t="e">
        <f>COUNTIF(#REF!,1)/(COUNTIF(#REF!,2)+COUNTIF(#REF!,1)+COUNTIF(#REF!,0))*100</f>
        <v>#REF!</v>
      </c>
      <c r="AM22" s="32" t="e">
        <f>COUNTIF(#REF!,1)/(COUNTIF(#REF!,2)+COUNTIF(#REF!,1)+COUNTIF(#REF!,0))*100</f>
        <v>#REF!</v>
      </c>
      <c r="AN22" s="32" t="e">
        <f>COUNTIF(#REF!,1)/(COUNTIF(#REF!,2)+COUNTIF(#REF!,1)+COUNTIF(#REF!,0))*100</f>
        <v>#REF!</v>
      </c>
      <c r="AO22" s="32" t="e">
        <f>COUNTIF(#REF!,1)/(COUNTIF(#REF!,2)+COUNTIF(#REF!,1)+COUNTIF(#REF!,0))*100</f>
        <v>#REF!</v>
      </c>
      <c r="AP22" s="32" t="e">
        <f>COUNTIF(#REF!,1)/(COUNTIF(#REF!,2)+COUNTIF(#REF!,1)+COUNTIF(#REF!,0))*100</f>
        <v>#REF!</v>
      </c>
      <c r="AQ22" s="32" t="e">
        <f>COUNTIF(#REF!,1)/(COUNTIF(#REF!,2)+COUNTIF(#REF!,1)+COUNTIF(#REF!,0))*100</f>
        <v>#REF!</v>
      </c>
      <c r="AR22" s="32" t="e">
        <f>COUNTIF(#REF!,1)/(COUNTIF(#REF!,2)+COUNTIF(#REF!,1)+COUNTIF(#REF!,0))*100</f>
        <v>#REF!</v>
      </c>
      <c r="AS22" s="32" t="e">
        <f>COUNTIF(#REF!,1)/(COUNTIF(#REF!,2)+COUNTIF(#REF!,1)+COUNTIF(#REF!,0))*100</f>
        <v>#REF!</v>
      </c>
      <c r="AT22" s="32" t="e">
        <f>COUNTIF(#REF!,1)/(COUNTIF(#REF!,2)+COUNTIF(#REF!,1)+COUNTIF(#REF!,0))*100</f>
        <v>#REF!</v>
      </c>
      <c r="AU22" s="32" t="e">
        <f>COUNTIF(#REF!,1)/(COUNTIF(#REF!,2)+COUNTIF(#REF!,1)+COUNTIF(#REF!,0))*100</f>
        <v>#REF!</v>
      </c>
      <c r="AV22" s="32" t="e">
        <f>COUNTIF(#REF!,1)/(COUNTIF(#REF!,2)+COUNTIF(#REF!,1)+COUNTIF(#REF!,0))*100</f>
        <v>#REF!</v>
      </c>
      <c r="AW22" s="2"/>
      <c r="AX22" s="2"/>
      <c r="AY22" s="2"/>
      <c r="AZ22" s="2"/>
      <c r="BA22" s="2"/>
      <c r="BB22" s="2"/>
      <c r="BC22" s="2"/>
      <c r="BD22" s="2"/>
      <c r="BE22" s="2"/>
      <c r="BF22" s="2"/>
    </row>
    <row r="23" spans="1:58" ht="15" customHeight="1">
      <c r="A23" s="34"/>
      <c r="B23" s="2"/>
      <c r="C23" s="2"/>
      <c r="D23" s="2"/>
      <c r="E23" s="4"/>
      <c r="F23" s="3"/>
      <c r="G23" s="2"/>
      <c r="H23" s="2"/>
      <c r="I23" s="33" t="s">
        <v>11</v>
      </c>
      <c r="J23" s="33" t="s">
        <v>11</v>
      </c>
      <c r="K23" s="33" t="s">
        <v>11</v>
      </c>
      <c r="L23" s="33" t="s">
        <v>11</v>
      </c>
      <c r="M23" s="33" t="s">
        <v>11</v>
      </c>
      <c r="N23" s="33" t="s">
        <v>11</v>
      </c>
      <c r="O23" s="33" t="s">
        <v>11</v>
      </c>
      <c r="P23" s="33" t="s">
        <v>11</v>
      </c>
      <c r="Q23" s="33" t="s">
        <v>11</v>
      </c>
      <c r="R23" s="33" t="s">
        <v>11</v>
      </c>
      <c r="S23" s="33" t="s">
        <v>11</v>
      </c>
      <c r="T23" s="33" t="s">
        <v>11</v>
      </c>
      <c r="U23" s="33" t="s">
        <v>11</v>
      </c>
      <c r="V23" s="33" t="s">
        <v>11</v>
      </c>
      <c r="W23" s="33" t="s">
        <v>11</v>
      </c>
      <c r="X23" s="33" t="s">
        <v>11</v>
      </c>
      <c r="Y23" s="33" t="s">
        <v>11</v>
      </c>
      <c r="Z23" s="33" t="s">
        <v>11</v>
      </c>
      <c r="AA23" s="33" t="s">
        <v>11</v>
      </c>
      <c r="AB23" s="33" t="s">
        <v>11</v>
      </c>
      <c r="AC23" s="33" t="s">
        <v>11</v>
      </c>
      <c r="AD23" s="33" t="s">
        <v>11</v>
      </c>
      <c r="AE23" s="33" t="s">
        <v>11</v>
      </c>
      <c r="AF23" s="33" t="s">
        <v>11</v>
      </c>
      <c r="AG23" s="33" t="s">
        <v>11</v>
      </c>
      <c r="AH23" s="33" t="s">
        <v>11</v>
      </c>
      <c r="AI23" s="33" t="s">
        <v>11</v>
      </c>
      <c r="AJ23" s="33" t="s">
        <v>11</v>
      </c>
      <c r="AK23" s="33" t="s">
        <v>11</v>
      </c>
      <c r="AL23" s="33" t="s">
        <v>11</v>
      </c>
      <c r="AM23" s="33" t="s">
        <v>11</v>
      </c>
      <c r="AN23" s="33" t="s">
        <v>11</v>
      </c>
      <c r="AO23" s="33" t="s">
        <v>11</v>
      </c>
      <c r="AP23" s="33" t="s">
        <v>11</v>
      </c>
      <c r="AQ23" s="33" t="s">
        <v>11</v>
      </c>
      <c r="AR23" s="33" t="s">
        <v>11</v>
      </c>
      <c r="AS23" s="33" t="s">
        <v>11</v>
      </c>
      <c r="AT23" s="33" t="s">
        <v>11</v>
      </c>
      <c r="AU23" s="33" t="s">
        <v>11</v>
      </c>
      <c r="AV23" s="33" t="s">
        <v>11</v>
      </c>
      <c r="AW23" s="2"/>
      <c r="AX23" s="2"/>
      <c r="AY23" s="2"/>
      <c r="AZ23" s="2"/>
      <c r="BA23" s="2"/>
      <c r="BB23" s="2"/>
      <c r="BC23" s="2"/>
      <c r="BD23" s="2"/>
      <c r="BE23" s="2"/>
      <c r="BF23" s="2"/>
    </row>
    <row r="24" spans="1:58" ht="12.75" customHeight="1">
      <c r="A24" s="1"/>
      <c r="B24" s="2"/>
      <c r="C24" s="2"/>
      <c r="D24" s="2"/>
      <c r="E24" s="4"/>
      <c r="F24" s="3"/>
      <c r="G24" s="35" t="s">
        <v>24</v>
      </c>
      <c r="H24" s="2"/>
      <c r="I24" s="32" t="e">
        <f>COUNTIF(#REF!,0)/(COUNTIF(#REF!,2)+COUNTIF(#REF!,1)+COUNTIF(#REF!,0))*100</f>
        <v>#REF!</v>
      </c>
      <c r="J24" s="32" t="e">
        <f>COUNTIF(#REF!,0)/(COUNTIF(#REF!,2)+COUNTIF(#REF!,1)+COUNTIF(#REF!,0))*100</f>
        <v>#REF!</v>
      </c>
      <c r="K24" s="32" t="e">
        <f>COUNTIF(#REF!,0)/(COUNTIF(#REF!,2)+COUNTIF(#REF!,1)+COUNTIF(#REF!,0))*100</f>
        <v>#REF!</v>
      </c>
      <c r="L24" s="32" t="e">
        <f>COUNTIF(#REF!,0)/(COUNTIF(#REF!,2)+COUNTIF(#REF!,1)+COUNTIF(#REF!,0))*100</f>
        <v>#REF!</v>
      </c>
      <c r="M24" s="32" t="e">
        <f>COUNTIF(#REF!,0)/(COUNTIF(#REF!,2)+COUNTIF(#REF!,1)+COUNTIF(#REF!,0))*100</f>
        <v>#REF!</v>
      </c>
      <c r="N24" s="32" t="e">
        <f>COUNTIF(#REF!,0)/(COUNTIF(#REF!,2)+COUNTIF(#REF!,1)+COUNTIF(#REF!,0))*100</f>
        <v>#REF!</v>
      </c>
      <c r="O24" s="32" t="e">
        <f>COUNTIF(#REF!,0)/(COUNTIF(#REF!,2)+COUNTIF(#REF!,1)+COUNTIF(#REF!,0))*100</f>
        <v>#REF!</v>
      </c>
      <c r="P24" s="32" t="e">
        <f>COUNTIF(#REF!,0)/(COUNTIF(#REF!,2)+COUNTIF(#REF!,1)+COUNTIF(#REF!,0))*100</f>
        <v>#REF!</v>
      </c>
      <c r="Q24" s="32" t="e">
        <f>COUNTIF(#REF!,0)/(COUNTIF(#REF!,2)+COUNTIF(#REF!,1)+COUNTIF(#REF!,0))*100</f>
        <v>#REF!</v>
      </c>
      <c r="R24" s="32" t="e">
        <f>COUNTIF(#REF!,0)/(COUNTIF(#REF!,2)+COUNTIF(#REF!,1)+COUNTIF(#REF!,0))*100</f>
        <v>#REF!</v>
      </c>
      <c r="S24" s="32" t="e">
        <f>COUNTIF(#REF!,0)/(COUNTIF(#REF!,2)+COUNTIF(#REF!,1)+COUNTIF(#REF!,0))*100</f>
        <v>#REF!</v>
      </c>
      <c r="T24" s="32" t="e">
        <f>COUNTIF(#REF!,0)/(COUNTIF(#REF!,2)+COUNTIF(#REF!,1)+COUNTIF(#REF!,0))*100</f>
        <v>#REF!</v>
      </c>
      <c r="U24" s="32" t="e">
        <f>COUNTIF(#REF!,0)/(COUNTIF(#REF!,2)+COUNTIF(#REF!,1)+COUNTIF(#REF!,0))*100</f>
        <v>#REF!</v>
      </c>
      <c r="V24" s="32" t="e">
        <f>COUNTIF(#REF!,0)/(COUNTIF(#REF!,2)+COUNTIF(#REF!,1)+COUNTIF(#REF!,0))*100</f>
        <v>#REF!</v>
      </c>
      <c r="W24" s="32" t="e">
        <f>COUNTIF(#REF!,0)/(COUNTIF(#REF!,2)+COUNTIF(#REF!,1)+COUNTIF(#REF!,0))*100</f>
        <v>#REF!</v>
      </c>
      <c r="X24" s="32" t="e">
        <f>COUNTIF(#REF!,0)/(COUNTIF(#REF!,2)+COUNTIF(#REF!,1)+COUNTIF(#REF!,0))*100</f>
        <v>#REF!</v>
      </c>
      <c r="Y24" s="32" t="e">
        <f>COUNTIF(#REF!,0)/(COUNTIF(#REF!,2)+COUNTIF(#REF!,1)+COUNTIF(#REF!,0))*100</f>
        <v>#REF!</v>
      </c>
      <c r="Z24" s="32" t="e">
        <f>COUNTIF(#REF!,0)/(COUNTIF(#REF!,2)+COUNTIF(#REF!,1)+COUNTIF(#REF!,0))*100</f>
        <v>#REF!</v>
      </c>
      <c r="AA24" s="32" t="e">
        <f>COUNTIF(#REF!,0)/(COUNTIF(#REF!,2)+COUNTIF(#REF!,1)+COUNTIF(#REF!,0))*100</f>
        <v>#REF!</v>
      </c>
      <c r="AB24" s="32" t="e">
        <f>COUNTIF(#REF!,0)/(COUNTIF(#REF!,2)+COUNTIF(#REF!,1)+COUNTIF(#REF!,0))*100</f>
        <v>#REF!</v>
      </c>
      <c r="AC24" s="32" t="e">
        <f>COUNTIF(#REF!,0)/(COUNTIF(#REF!,2)+COUNTIF(#REF!,1)+COUNTIF(#REF!,0))*100</f>
        <v>#REF!</v>
      </c>
      <c r="AD24" s="32" t="e">
        <f>COUNTIF(#REF!,0)/(COUNTIF(#REF!,2)+COUNTIF(#REF!,1)+COUNTIF(#REF!,0))*100</f>
        <v>#REF!</v>
      </c>
      <c r="AE24" s="32" t="e">
        <f>COUNTIF(#REF!,0)/(COUNTIF(#REF!,2)+COUNTIF(#REF!,1)+COUNTIF(#REF!,0))*100</f>
        <v>#REF!</v>
      </c>
      <c r="AF24" s="32" t="e">
        <f>COUNTIF(#REF!,0)/(COUNTIF(#REF!,2)+COUNTIF(#REF!,1)+COUNTIF(#REF!,0))*100</f>
        <v>#REF!</v>
      </c>
      <c r="AG24" s="32" t="e">
        <f>COUNTIF(#REF!,0)/(COUNTIF(#REF!,2)+COUNTIF(#REF!,1)+COUNTIF(#REF!,0))*100</f>
        <v>#REF!</v>
      </c>
      <c r="AH24" s="32" t="e">
        <f>COUNTIF(#REF!,0)/(COUNTIF(#REF!,2)+COUNTIF(#REF!,1)+COUNTIF(#REF!,0))*100</f>
        <v>#REF!</v>
      </c>
      <c r="AI24" s="32" t="e">
        <f>COUNTIF(#REF!,0)/(COUNTIF(#REF!,2)+COUNTIF(#REF!,1)+COUNTIF(#REF!,0))*100</f>
        <v>#REF!</v>
      </c>
      <c r="AJ24" s="32" t="e">
        <f>COUNTIF(#REF!,0)/(COUNTIF(#REF!,2)+COUNTIF(#REF!,1)+COUNTIF(#REF!,0))*100</f>
        <v>#REF!</v>
      </c>
      <c r="AK24" s="32" t="e">
        <f>COUNTIF(#REF!,0)/(COUNTIF(#REF!,2)+COUNTIF(#REF!,1)+COUNTIF(#REF!,0))*100</f>
        <v>#REF!</v>
      </c>
      <c r="AL24" s="32" t="e">
        <f>COUNTIF(#REF!,0)/(COUNTIF(#REF!,2)+COUNTIF(#REF!,1)+COUNTIF(#REF!,0))*100</f>
        <v>#REF!</v>
      </c>
      <c r="AM24" s="32" t="e">
        <f>COUNTIF(#REF!,0)/(COUNTIF(#REF!,2)+COUNTIF(#REF!,1)+COUNTIF(#REF!,0))*100</f>
        <v>#REF!</v>
      </c>
      <c r="AN24" s="32" t="e">
        <f>COUNTIF(#REF!,0)/(COUNTIF(#REF!,2)+COUNTIF(#REF!,1)+COUNTIF(#REF!,0))*100</f>
        <v>#REF!</v>
      </c>
      <c r="AO24" s="32" t="e">
        <f>COUNTIF(#REF!,0)/(COUNTIF(#REF!,2)+COUNTIF(#REF!,1)+COUNTIF(#REF!,0))*100</f>
        <v>#REF!</v>
      </c>
      <c r="AP24" s="32" t="e">
        <f>COUNTIF(#REF!,0)/(COUNTIF(#REF!,2)+COUNTIF(#REF!,1)+COUNTIF(#REF!,0))*100</f>
        <v>#REF!</v>
      </c>
      <c r="AQ24" s="32" t="e">
        <f>COUNTIF(#REF!,0)/(COUNTIF(#REF!,2)+COUNTIF(#REF!,1)+COUNTIF(#REF!,0))*100</f>
        <v>#REF!</v>
      </c>
      <c r="AR24" s="32" t="e">
        <f>COUNTIF(#REF!,0)/(COUNTIF(#REF!,2)+COUNTIF(#REF!,1)+COUNTIF(#REF!,0))*100</f>
        <v>#REF!</v>
      </c>
      <c r="AS24" s="32" t="e">
        <f>COUNTIF(#REF!,0)/(COUNTIF(#REF!,2)+COUNTIF(#REF!,1)+COUNTIF(#REF!,0))*100</f>
        <v>#REF!</v>
      </c>
      <c r="AT24" s="32" t="e">
        <f>COUNTIF(#REF!,0)/(COUNTIF(#REF!,2)+COUNTIF(#REF!,1)+COUNTIF(#REF!,0))*100</f>
        <v>#REF!</v>
      </c>
      <c r="AU24" s="32" t="e">
        <f>COUNTIF(#REF!,0)/(COUNTIF(#REF!,2)+COUNTIF(#REF!,1)+COUNTIF(#REF!,0))*100</f>
        <v>#REF!</v>
      </c>
      <c r="AV24" s="32" t="e">
        <f>COUNTIF(#REF!,0)/(COUNTIF(#REF!,2)+COUNTIF(#REF!,1)+COUNTIF(#REF!,0))*100</f>
        <v>#REF!</v>
      </c>
      <c r="AW24" s="2"/>
      <c r="AX24" s="2"/>
      <c r="AY24" s="2"/>
      <c r="AZ24" s="2"/>
      <c r="BA24" s="2"/>
      <c r="BB24" s="2"/>
      <c r="BC24" s="2"/>
      <c r="BD24" s="2"/>
      <c r="BE24" s="2"/>
      <c r="BF24" s="2"/>
    </row>
    <row r="25" spans="1:58" ht="15" customHeight="1">
      <c r="A25" s="34"/>
      <c r="B25" s="2"/>
      <c r="C25" s="2"/>
      <c r="D25" s="2"/>
      <c r="E25" s="4"/>
      <c r="F25" s="3"/>
      <c r="G25" s="2"/>
      <c r="H25" s="2"/>
      <c r="I25" s="33" t="s">
        <v>11</v>
      </c>
      <c r="J25" s="33" t="s">
        <v>11</v>
      </c>
      <c r="K25" s="33" t="s">
        <v>11</v>
      </c>
      <c r="L25" s="33" t="s">
        <v>11</v>
      </c>
      <c r="M25" s="33" t="s">
        <v>11</v>
      </c>
      <c r="N25" s="33" t="s">
        <v>11</v>
      </c>
      <c r="O25" s="33" t="s">
        <v>11</v>
      </c>
      <c r="P25" s="33" t="s">
        <v>11</v>
      </c>
      <c r="Q25" s="33" t="s">
        <v>11</v>
      </c>
      <c r="R25" s="33" t="s">
        <v>11</v>
      </c>
      <c r="S25" s="33" t="s">
        <v>11</v>
      </c>
      <c r="T25" s="33" t="s">
        <v>11</v>
      </c>
      <c r="U25" s="33" t="s">
        <v>11</v>
      </c>
      <c r="V25" s="33" t="s">
        <v>11</v>
      </c>
      <c r="W25" s="33" t="s">
        <v>11</v>
      </c>
      <c r="X25" s="33" t="s">
        <v>11</v>
      </c>
      <c r="Y25" s="33" t="s">
        <v>11</v>
      </c>
      <c r="Z25" s="33" t="s">
        <v>11</v>
      </c>
      <c r="AA25" s="33" t="s">
        <v>11</v>
      </c>
      <c r="AB25" s="33" t="s">
        <v>11</v>
      </c>
      <c r="AC25" s="33" t="s">
        <v>11</v>
      </c>
      <c r="AD25" s="33" t="s">
        <v>11</v>
      </c>
      <c r="AE25" s="33" t="s">
        <v>11</v>
      </c>
      <c r="AF25" s="33" t="s">
        <v>11</v>
      </c>
      <c r="AG25" s="33" t="s">
        <v>11</v>
      </c>
      <c r="AH25" s="33" t="s">
        <v>11</v>
      </c>
      <c r="AI25" s="33" t="s">
        <v>11</v>
      </c>
      <c r="AJ25" s="33" t="s">
        <v>11</v>
      </c>
      <c r="AK25" s="33" t="s">
        <v>11</v>
      </c>
      <c r="AL25" s="33" t="s">
        <v>11</v>
      </c>
      <c r="AM25" s="33" t="s">
        <v>11</v>
      </c>
      <c r="AN25" s="33" t="s">
        <v>11</v>
      </c>
      <c r="AO25" s="33" t="s">
        <v>11</v>
      </c>
      <c r="AP25" s="33" t="s">
        <v>11</v>
      </c>
      <c r="AQ25" s="33" t="s">
        <v>11</v>
      </c>
      <c r="AR25" s="33" t="s">
        <v>11</v>
      </c>
      <c r="AS25" s="33" t="s">
        <v>11</v>
      </c>
      <c r="AT25" s="33" t="s">
        <v>11</v>
      </c>
      <c r="AU25" s="33" t="s">
        <v>11</v>
      </c>
      <c r="AV25" s="33" t="s">
        <v>11</v>
      </c>
      <c r="AW25" s="2"/>
      <c r="AX25" s="2"/>
      <c r="AY25" s="2"/>
      <c r="AZ25" s="2"/>
      <c r="BA25" s="2"/>
      <c r="BB25" s="2"/>
      <c r="BC25" s="2"/>
      <c r="BD25" s="2"/>
      <c r="BE25" s="2"/>
      <c r="BF25" s="2"/>
    </row>
  </sheetData>
  <sheetProtection/>
  <mergeCells count="5">
    <mergeCell ref="B3:D3"/>
    <mergeCell ref="G3:G5"/>
    <mergeCell ref="B4:D5"/>
    <mergeCell ref="E4:E6"/>
    <mergeCell ref="A11:A1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F23"/>
  <sheetViews>
    <sheetView showGridLines="0" zoomScalePageLayoutView="0" workbookViewId="0" topLeftCell="A1">
      <pane ySplit="6" topLeftCell="A7" activePane="bottomLeft" state="frozen"/>
      <selection pane="topLeft" activeCell="B4" sqref="B4:D5"/>
      <selection pane="bottomLeft" activeCell="A1" sqref="A1"/>
    </sheetView>
  </sheetViews>
  <sheetFormatPr defaultColWidth="17.28125" defaultRowHeight="15" customHeight="1"/>
  <cols>
    <col min="1" max="1" width="3.421875" style="0" customWidth="1"/>
    <col min="2" max="3" width="12.28125" style="0" customWidth="1"/>
    <col min="4" max="4" width="14.7109375" style="0" customWidth="1"/>
    <col min="5" max="5" width="14.28125" style="0" bestFit="1" customWidth="1"/>
    <col min="6" max="6" width="12.28125" style="0" customWidth="1"/>
    <col min="7" max="7" width="10.140625" style="0" customWidth="1"/>
    <col min="8" max="8" width="8.00390625" style="0" customWidth="1"/>
    <col min="9" max="48" width="4.28125" style="0" customWidth="1"/>
    <col min="49" max="50" width="3.28125" style="0" customWidth="1"/>
    <col min="51" max="52" width="3.140625" style="0" customWidth="1"/>
    <col min="53" max="58" width="12.28125" style="0" customWidth="1"/>
  </cols>
  <sheetData>
    <row r="1" spans="1:58" ht="8.25" customHeight="1">
      <c r="A1" s="1"/>
      <c r="B1" s="2"/>
      <c r="C1" s="2"/>
      <c r="D1" s="2"/>
      <c r="E1" s="4"/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</row>
    <row r="2" spans="1:58" ht="15" customHeight="1">
      <c r="A2" s="1"/>
      <c r="B2" s="5"/>
      <c r="C2" s="5"/>
      <c r="D2" s="2"/>
      <c r="E2" s="4"/>
      <c r="F2" s="2"/>
      <c r="G2" s="2"/>
      <c r="H2" s="6" t="s">
        <v>0</v>
      </c>
      <c r="I2" s="7">
        <v>1</v>
      </c>
      <c r="J2" s="7">
        <v>2</v>
      </c>
      <c r="K2" s="7">
        <v>3</v>
      </c>
      <c r="L2" s="7">
        <v>4</v>
      </c>
      <c r="M2" s="7">
        <v>5</v>
      </c>
      <c r="N2" s="7">
        <v>6</v>
      </c>
      <c r="O2" s="7">
        <v>7</v>
      </c>
      <c r="P2" s="7">
        <v>8</v>
      </c>
      <c r="Q2" s="7">
        <v>9</v>
      </c>
      <c r="R2" s="7">
        <v>10</v>
      </c>
      <c r="S2" s="7">
        <v>11</v>
      </c>
      <c r="T2" s="7">
        <v>12</v>
      </c>
      <c r="U2" s="7">
        <v>13</v>
      </c>
      <c r="V2" s="7">
        <v>14</v>
      </c>
      <c r="W2" s="7">
        <v>15</v>
      </c>
      <c r="X2" s="7">
        <v>16</v>
      </c>
      <c r="Y2" s="7">
        <v>17</v>
      </c>
      <c r="Z2" s="7">
        <v>18</v>
      </c>
      <c r="AA2" s="7">
        <v>19</v>
      </c>
      <c r="AB2" s="7">
        <v>20</v>
      </c>
      <c r="AC2" s="7">
        <v>21</v>
      </c>
      <c r="AD2" s="7">
        <v>22</v>
      </c>
      <c r="AE2" s="7">
        <v>23</v>
      </c>
      <c r="AF2" s="7">
        <v>24</v>
      </c>
      <c r="AG2" s="7">
        <v>25</v>
      </c>
      <c r="AH2" s="7">
        <v>26</v>
      </c>
      <c r="AI2" s="7">
        <v>27</v>
      </c>
      <c r="AJ2" s="7">
        <v>28</v>
      </c>
      <c r="AK2" s="7">
        <v>29</v>
      </c>
      <c r="AL2" s="7">
        <v>30</v>
      </c>
      <c r="AM2" s="7">
        <v>31</v>
      </c>
      <c r="AN2" s="7">
        <v>32</v>
      </c>
      <c r="AO2" s="7">
        <v>33</v>
      </c>
      <c r="AP2" s="7">
        <v>34</v>
      </c>
      <c r="AQ2" s="7">
        <v>35</v>
      </c>
      <c r="AR2" s="7">
        <v>36</v>
      </c>
      <c r="AS2" s="7">
        <v>37</v>
      </c>
      <c r="AT2" s="7">
        <v>38</v>
      </c>
      <c r="AU2" s="7">
        <v>39</v>
      </c>
      <c r="AV2" s="7">
        <v>40</v>
      </c>
      <c r="AW2" s="2"/>
      <c r="AX2" s="2"/>
      <c r="AY2" s="2"/>
      <c r="AZ2" s="2"/>
      <c r="BA2" s="2"/>
      <c r="BB2" s="2"/>
      <c r="BC2" s="2"/>
      <c r="BD2" s="2"/>
      <c r="BE2" s="2"/>
      <c r="BF2" s="2"/>
    </row>
    <row r="3" spans="1:58" ht="24" customHeight="1">
      <c r="A3" s="42"/>
      <c r="B3" s="71" t="s">
        <v>38</v>
      </c>
      <c r="C3" s="71"/>
      <c r="D3" s="83"/>
      <c r="E3" s="10"/>
      <c r="F3" s="9"/>
      <c r="G3" s="72" t="s">
        <v>17</v>
      </c>
      <c r="H3" s="11" t="s">
        <v>1</v>
      </c>
      <c r="I3" s="57">
        <v>42</v>
      </c>
      <c r="J3" s="58">
        <v>42</v>
      </c>
      <c r="K3" s="57">
        <v>32</v>
      </c>
      <c r="L3" s="58">
        <v>30</v>
      </c>
      <c r="M3" s="57">
        <v>41</v>
      </c>
      <c r="N3" s="59">
        <v>39</v>
      </c>
      <c r="O3" s="60">
        <v>42</v>
      </c>
      <c r="P3" s="59">
        <v>34</v>
      </c>
      <c r="Q3" s="60">
        <v>39</v>
      </c>
      <c r="R3" s="59">
        <v>28</v>
      </c>
      <c r="S3" s="61">
        <v>30</v>
      </c>
      <c r="T3" s="62">
        <v>30</v>
      </c>
      <c r="U3" s="61">
        <v>40</v>
      </c>
      <c r="V3" s="62">
        <v>36</v>
      </c>
      <c r="W3" s="61">
        <v>12</v>
      </c>
      <c r="X3" s="62">
        <v>35</v>
      </c>
      <c r="Y3" s="61">
        <v>40</v>
      </c>
      <c r="Z3" s="62">
        <v>40</v>
      </c>
      <c r="AA3" s="61">
        <v>12</v>
      </c>
      <c r="AB3" s="62">
        <v>28</v>
      </c>
      <c r="AC3" s="60">
        <v>38</v>
      </c>
      <c r="AD3" s="59">
        <v>40</v>
      </c>
      <c r="AE3" s="60">
        <v>36</v>
      </c>
      <c r="AF3" s="59">
        <v>40</v>
      </c>
      <c r="AG3" s="60">
        <v>40</v>
      </c>
      <c r="AH3" s="59">
        <v>12</v>
      </c>
      <c r="AI3" s="60">
        <v>30</v>
      </c>
      <c r="AJ3" s="59">
        <v>30</v>
      </c>
      <c r="AK3" s="60">
        <v>38</v>
      </c>
      <c r="AL3" s="59">
        <v>39</v>
      </c>
      <c r="AM3" s="61">
        <v>40</v>
      </c>
      <c r="AN3" s="62">
        <v>42</v>
      </c>
      <c r="AO3" s="61">
        <v>7</v>
      </c>
      <c r="AP3" s="62">
        <v>21</v>
      </c>
      <c r="AQ3" s="61">
        <v>30</v>
      </c>
      <c r="AR3" s="62">
        <v>30</v>
      </c>
      <c r="AS3" s="61">
        <v>37</v>
      </c>
      <c r="AT3" s="62">
        <v>40</v>
      </c>
      <c r="AU3" s="61">
        <v>42</v>
      </c>
      <c r="AV3" s="62">
        <v>34</v>
      </c>
      <c r="AW3" s="12"/>
      <c r="AX3" s="12"/>
      <c r="AY3" s="12"/>
      <c r="AZ3" s="12"/>
      <c r="BA3" s="12"/>
      <c r="BB3" s="12"/>
      <c r="BC3" s="12"/>
      <c r="BD3" s="12"/>
      <c r="BE3" s="12"/>
      <c r="BF3" s="12"/>
    </row>
    <row r="4" spans="1:58" ht="28.5" customHeight="1">
      <c r="A4" s="1"/>
      <c r="B4" s="75" t="s">
        <v>61</v>
      </c>
      <c r="C4" s="75"/>
      <c r="D4" s="76"/>
      <c r="E4" s="78" t="s">
        <v>2</v>
      </c>
      <c r="F4" s="13"/>
      <c r="G4" s="73"/>
      <c r="H4" s="14" t="s">
        <v>3</v>
      </c>
      <c r="I4" s="15">
        <v>40</v>
      </c>
      <c r="J4" s="16">
        <v>40</v>
      </c>
      <c r="K4" s="15">
        <v>40</v>
      </c>
      <c r="L4" s="16">
        <v>40</v>
      </c>
      <c r="M4" s="15">
        <v>40</v>
      </c>
      <c r="N4" s="16">
        <v>40</v>
      </c>
      <c r="O4" s="15">
        <v>40</v>
      </c>
      <c r="P4" s="16">
        <v>25</v>
      </c>
      <c r="Q4" s="15">
        <v>35</v>
      </c>
      <c r="R4" s="16">
        <v>20</v>
      </c>
      <c r="S4" s="17">
        <v>40</v>
      </c>
      <c r="T4" s="18">
        <v>40</v>
      </c>
      <c r="U4" s="17">
        <v>40</v>
      </c>
      <c r="V4" s="18">
        <v>25</v>
      </c>
      <c r="W4" s="17">
        <v>15</v>
      </c>
      <c r="X4" s="18">
        <v>25</v>
      </c>
      <c r="Y4" s="17">
        <v>40</v>
      </c>
      <c r="Z4" s="18">
        <v>40</v>
      </c>
      <c r="AA4" s="17">
        <v>20</v>
      </c>
      <c r="AB4" s="18">
        <v>20</v>
      </c>
      <c r="AC4" s="15">
        <v>35</v>
      </c>
      <c r="AD4" s="16">
        <v>40</v>
      </c>
      <c r="AE4" s="15">
        <v>25</v>
      </c>
      <c r="AF4" s="16">
        <v>40</v>
      </c>
      <c r="AG4" s="15">
        <v>40</v>
      </c>
      <c r="AH4" s="16">
        <v>15</v>
      </c>
      <c r="AI4" s="15">
        <v>40</v>
      </c>
      <c r="AJ4" s="16">
        <v>40</v>
      </c>
      <c r="AK4" s="15">
        <v>40</v>
      </c>
      <c r="AL4" s="16">
        <v>40</v>
      </c>
      <c r="AM4" s="17">
        <v>40</v>
      </c>
      <c r="AN4" s="18">
        <v>40</v>
      </c>
      <c r="AO4" s="17">
        <v>20</v>
      </c>
      <c r="AP4" s="18">
        <v>15</v>
      </c>
      <c r="AQ4" s="17">
        <v>40</v>
      </c>
      <c r="AR4" s="18">
        <v>40</v>
      </c>
      <c r="AS4" s="17">
        <v>25</v>
      </c>
      <c r="AT4" s="18">
        <v>40</v>
      </c>
      <c r="AU4" s="17">
        <v>40</v>
      </c>
      <c r="AV4" s="18">
        <v>25</v>
      </c>
      <c r="AW4" s="2"/>
      <c r="AX4" s="2"/>
      <c r="AY4" s="2"/>
      <c r="AZ4" s="2"/>
      <c r="BA4" s="2"/>
      <c r="BB4" s="2"/>
      <c r="BC4" s="2"/>
      <c r="BD4" s="2"/>
      <c r="BE4" s="2"/>
      <c r="BF4" s="2"/>
    </row>
    <row r="5" spans="1:58" ht="58.5" customHeight="1">
      <c r="A5" s="19"/>
      <c r="B5" s="77"/>
      <c r="C5" s="77"/>
      <c r="D5" s="77"/>
      <c r="E5" s="73"/>
      <c r="F5" s="13"/>
      <c r="G5" s="74"/>
      <c r="H5" s="20" t="s">
        <v>4</v>
      </c>
      <c r="I5" s="21"/>
      <c r="J5" s="22"/>
      <c r="K5" s="21" t="s">
        <v>143</v>
      </c>
      <c r="L5" s="22" t="s">
        <v>143</v>
      </c>
      <c r="M5" s="21"/>
      <c r="N5" s="22"/>
      <c r="O5" s="21"/>
      <c r="P5" s="22"/>
      <c r="Q5" s="21"/>
      <c r="R5" s="22"/>
      <c r="S5" s="23" t="s">
        <v>143</v>
      </c>
      <c r="T5" s="24" t="s">
        <v>143</v>
      </c>
      <c r="U5" s="23"/>
      <c r="V5" s="24"/>
      <c r="W5" s="23"/>
      <c r="X5" s="24"/>
      <c r="Y5" s="23"/>
      <c r="Z5" s="24"/>
      <c r="AA5" s="23"/>
      <c r="AB5" s="24"/>
      <c r="AC5" s="21" t="s">
        <v>145</v>
      </c>
      <c r="AD5" s="22" t="s">
        <v>145</v>
      </c>
      <c r="AE5" s="21"/>
      <c r="AF5" s="22"/>
      <c r="AG5" s="21"/>
      <c r="AH5" s="22"/>
      <c r="AI5" s="21" t="s">
        <v>144</v>
      </c>
      <c r="AJ5" s="22" t="s">
        <v>144</v>
      </c>
      <c r="AK5" s="21"/>
      <c r="AL5" s="22"/>
      <c r="AM5" s="23"/>
      <c r="AN5" s="24"/>
      <c r="AO5" s="23"/>
      <c r="AP5" s="24"/>
      <c r="AQ5" s="23" t="s">
        <v>144</v>
      </c>
      <c r="AR5" s="24" t="s">
        <v>144</v>
      </c>
      <c r="AS5" s="23"/>
      <c r="AT5" s="24"/>
      <c r="AU5" s="23"/>
      <c r="AV5" s="24"/>
      <c r="AW5" s="2"/>
      <c r="AX5" s="2"/>
      <c r="AY5" s="2"/>
      <c r="AZ5" s="2"/>
      <c r="BA5" s="2"/>
      <c r="BB5" s="2"/>
      <c r="BC5" s="2"/>
      <c r="BD5" s="2"/>
      <c r="BE5" s="2"/>
      <c r="BF5" s="2"/>
    </row>
    <row r="6" spans="1:58" ht="12.75" customHeight="1">
      <c r="A6" s="19"/>
      <c r="B6" s="26" t="s">
        <v>5</v>
      </c>
      <c r="C6" s="26" t="s">
        <v>6</v>
      </c>
      <c r="D6" s="51" t="s">
        <v>40</v>
      </c>
      <c r="E6" s="74"/>
      <c r="F6" s="27" t="s">
        <v>7</v>
      </c>
      <c r="G6" s="26" t="s">
        <v>8</v>
      </c>
      <c r="H6" s="28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2"/>
      <c r="AX6" s="2"/>
      <c r="AY6" s="2"/>
      <c r="AZ6" s="2"/>
      <c r="BA6" s="2"/>
      <c r="BB6" s="2"/>
      <c r="BC6" s="2"/>
      <c r="BD6" s="2"/>
      <c r="BE6" s="2"/>
      <c r="BF6" s="2"/>
    </row>
    <row r="7" spans="1:58" ht="12.75" customHeight="1">
      <c r="A7" s="1"/>
      <c r="B7" s="2"/>
      <c r="C7" s="2"/>
      <c r="D7" s="2"/>
      <c r="E7" s="4"/>
      <c r="F7" s="3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</row>
    <row r="8" spans="1:58" ht="15" customHeight="1">
      <c r="A8" s="40">
        <v>1</v>
      </c>
      <c r="B8" s="38" t="s">
        <v>120</v>
      </c>
      <c r="C8" s="38" t="s">
        <v>121</v>
      </c>
      <c r="D8" s="38" t="s">
        <v>43</v>
      </c>
      <c r="E8" s="53">
        <f>G8/$G$16</f>
        <v>1</v>
      </c>
      <c r="F8" s="56"/>
      <c r="G8" s="54">
        <f>SUM(I8:AV8)</f>
        <v>65</v>
      </c>
      <c r="H8" s="30"/>
      <c r="I8" s="15">
        <v>1</v>
      </c>
      <c r="J8" s="16">
        <v>2</v>
      </c>
      <c r="K8" s="15">
        <v>1</v>
      </c>
      <c r="L8" s="16">
        <v>2</v>
      </c>
      <c r="M8" s="15">
        <v>2</v>
      </c>
      <c r="N8" s="16">
        <v>2</v>
      </c>
      <c r="O8" s="15">
        <v>2</v>
      </c>
      <c r="P8" s="16">
        <v>2</v>
      </c>
      <c r="Q8" s="15">
        <v>1</v>
      </c>
      <c r="R8" s="16">
        <v>1</v>
      </c>
      <c r="S8" s="17">
        <v>1</v>
      </c>
      <c r="T8" s="18">
        <v>2</v>
      </c>
      <c r="U8" s="17">
        <v>2</v>
      </c>
      <c r="V8" s="18">
        <v>2</v>
      </c>
      <c r="W8" s="17">
        <v>2</v>
      </c>
      <c r="X8" s="18">
        <v>2</v>
      </c>
      <c r="Y8" s="17">
        <v>2</v>
      </c>
      <c r="Z8" s="18">
        <v>1</v>
      </c>
      <c r="AA8" s="17">
        <v>2</v>
      </c>
      <c r="AB8" s="18">
        <v>1</v>
      </c>
      <c r="AC8" s="15">
        <v>1</v>
      </c>
      <c r="AD8" s="16">
        <v>2</v>
      </c>
      <c r="AE8" s="15">
        <v>1</v>
      </c>
      <c r="AF8" s="16">
        <v>1</v>
      </c>
      <c r="AG8" s="15">
        <v>2</v>
      </c>
      <c r="AH8" s="16">
        <v>1</v>
      </c>
      <c r="AI8" s="15">
        <v>2</v>
      </c>
      <c r="AJ8" s="16">
        <v>1</v>
      </c>
      <c r="AK8" s="15">
        <v>2</v>
      </c>
      <c r="AL8" s="16">
        <v>2</v>
      </c>
      <c r="AM8" s="17">
        <v>2</v>
      </c>
      <c r="AN8" s="18">
        <v>2</v>
      </c>
      <c r="AO8" s="17">
        <v>1</v>
      </c>
      <c r="AP8" s="18">
        <v>2</v>
      </c>
      <c r="AQ8" s="17">
        <v>2</v>
      </c>
      <c r="AR8" s="18">
        <v>1</v>
      </c>
      <c r="AS8" s="17">
        <v>2</v>
      </c>
      <c r="AT8" s="18">
        <v>1</v>
      </c>
      <c r="AU8" s="17">
        <v>2</v>
      </c>
      <c r="AV8" s="18">
        <v>2</v>
      </c>
      <c r="AW8" s="2">
        <f>SUM(I8:R8)</f>
        <v>16</v>
      </c>
      <c r="AX8" s="2">
        <f>SUM(S8:AB8)</f>
        <v>17</v>
      </c>
      <c r="AY8" s="2">
        <f>SUM(AC8:AL8)</f>
        <v>15</v>
      </c>
      <c r="AZ8" s="2">
        <f>SUM(AM8:AV8)</f>
        <v>17</v>
      </c>
      <c r="BA8" s="2"/>
      <c r="BB8" s="2"/>
      <c r="BC8" s="2"/>
      <c r="BD8" s="2"/>
      <c r="BE8" s="2"/>
      <c r="BF8" s="2"/>
    </row>
    <row r="9" spans="1:58" ht="15" customHeight="1">
      <c r="A9" s="40">
        <v>2</v>
      </c>
      <c r="B9" s="38" t="s">
        <v>20</v>
      </c>
      <c r="C9" s="38" t="s">
        <v>117</v>
      </c>
      <c r="D9" s="38" t="s">
        <v>42</v>
      </c>
      <c r="E9" s="53">
        <f>G9/$G$16</f>
        <v>0.9538461538461539</v>
      </c>
      <c r="F9" s="56"/>
      <c r="G9" s="54">
        <f>SUM(I9:AV9)</f>
        <v>62</v>
      </c>
      <c r="H9" s="30"/>
      <c r="I9" s="15">
        <v>1</v>
      </c>
      <c r="J9" s="16">
        <v>2</v>
      </c>
      <c r="K9" s="15">
        <v>1</v>
      </c>
      <c r="L9" s="16">
        <v>2</v>
      </c>
      <c r="M9" s="15">
        <v>1</v>
      </c>
      <c r="N9" s="16">
        <v>2</v>
      </c>
      <c r="O9" s="15">
        <v>2</v>
      </c>
      <c r="P9" s="16">
        <v>1</v>
      </c>
      <c r="Q9" s="15">
        <v>2</v>
      </c>
      <c r="R9" s="16">
        <v>2</v>
      </c>
      <c r="S9" s="17">
        <v>1</v>
      </c>
      <c r="T9" s="18">
        <v>2</v>
      </c>
      <c r="U9" s="17">
        <v>2</v>
      </c>
      <c r="V9" s="18">
        <v>1</v>
      </c>
      <c r="W9" s="17">
        <v>2</v>
      </c>
      <c r="X9" s="18">
        <v>1</v>
      </c>
      <c r="Y9" s="17">
        <v>2</v>
      </c>
      <c r="Z9" s="18">
        <v>2</v>
      </c>
      <c r="AA9" s="17">
        <v>2</v>
      </c>
      <c r="AB9" s="18">
        <v>1</v>
      </c>
      <c r="AC9" s="15">
        <v>1</v>
      </c>
      <c r="AD9" s="16">
        <v>2</v>
      </c>
      <c r="AE9" s="15">
        <v>2</v>
      </c>
      <c r="AF9" s="16">
        <v>2</v>
      </c>
      <c r="AG9" s="15">
        <v>2</v>
      </c>
      <c r="AH9" s="16">
        <v>1</v>
      </c>
      <c r="AI9" s="15">
        <v>1</v>
      </c>
      <c r="AJ9" s="16">
        <v>0</v>
      </c>
      <c r="AK9" s="15">
        <v>2</v>
      </c>
      <c r="AL9" s="16">
        <v>2</v>
      </c>
      <c r="AM9" s="17">
        <v>1</v>
      </c>
      <c r="AN9" s="18">
        <v>2</v>
      </c>
      <c r="AO9" s="17">
        <v>2</v>
      </c>
      <c r="AP9" s="18">
        <v>1</v>
      </c>
      <c r="AQ9" s="17">
        <v>1</v>
      </c>
      <c r="AR9" s="18">
        <v>2</v>
      </c>
      <c r="AS9" s="17">
        <v>2</v>
      </c>
      <c r="AT9" s="18">
        <v>2</v>
      </c>
      <c r="AU9" s="17">
        <v>1</v>
      </c>
      <c r="AV9" s="18">
        <v>1</v>
      </c>
      <c r="AW9" s="2">
        <f>SUM(I9:R9)</f>
        <v>16</v>
      </c>
      <c r="AX9" s="2">
        <f>SUM(S9:AB9)</f>
        <v>16</v>
      </c>
      <c r="AY9" s="2">
        <f>SUM(AC9:AL9)</f>
        <v>15</v>
      </c>
      <c r="AZ9" s="2">
        <f>SUM(AM9:AV9)</f>
        <v>15</v>
      </c>
      <c r="BA9" s="2"/>
      <c r="BB9" s="2"/>
      <c r="BC9" s="2"/>
      <c r="BD9" s="2"/>
      <c r="BE9" s="2"/>
      <c r="BF9" s="2"/>
    </row>
    <row r="10" spans="1:58" ht="15" customHeight="1">
      <c r="A10" s="40">
        <v>3</v>
      </c>
      <c r="B10" s="38" t="s">
        <v>86</v>
      </c>
      <c r="C10" s="36" t="s">
        <v>77</v>
      </c>
      <c r="D10" s="38" t="s">
        <v>43</v>
      </c>
      <c r="E10" s="53">
        <f>G10/$G$16</f>
        <v>0.9384615384615385</v>
      </c>
      <c r="F10" s="56"/>
      <c r="G10" s="54">
        <f>SUM(I10:AV10)</f>
        <v>61</v>
      </c>
      <c r="H10" s="30"/>
      <c r="I10" s="15">
        <v>2</v>
      </c>
      <c r="J10" s="16">
        <v>2</v>
      </c>
      <c r="K10" s="15">
        <v>1</v>
      </c>
      <c r="L10" s="16">
        <v>1</v>
      </c>
      <c r="M10" s="15">
        <v>2</v>
      </c>
      <c r="N10" s="16">
        <v>2</v>
      </c>
      <c r="O10" s="15">
        <v>1</v>
      </c>
      <c r="P10" s="16">
        <v>1</v>
      </c>
      <c r="Q10" s="15">
        <v>2</v>
      </c>
      <c r="R10" s="16">
        <v>2</v>
      </c>
      <c r="S10" s="17">
        <v>2</v>
      </c>
      <c r="T10" s="18">
        <v>1</v>
      </c>
      <c r="U10" s="17">
        <v>1</v>
      </c>
      <c r="V10" s="18">
        <v>1</v>
      </c>
      <c r="W10" s="17">
        <v>2</v>
      </c>
      <c r="X10" s="18">
        <v>1</v>
      </c>
      <c r="Y10" s="17">
        <v>2</v>
      </c>
      <c r="Z10" s="18">
        <v>1</v>
      </c>
      <c r="AA10" s="17">
        <v>1</v>
      </c>
      <c r="AB10" s="18">
        <v>1</v>
      </c>
      <c r="AC10" s="15">
        <v>2</v>
      </c>
      <c r="AD10" s="16">
        <v>2</v>
      </c>
      <c r="AE10" s="15">
        <v>1</v>
      </c>
      <c r="AF10" s="16">
        <v>2</v>
      </c>
      <c r="AG10" s="15">
        <v>2</v>
      </c>
      <c r="AH10" s="16">
        <v>1</v>
      </c>
      <c r="AI10" s="15">
        <v>2</v>
      </c>
      <c r="AJ10" s="16">
        <v>1</v>
      </c>
      <c r="AK10" s="15">
        <v>1</v>
      </c>
      <c r="AL10" s="16">
        <v>2</v>
      </c>
      <c r="AM10" s="17">
        <v>2</v>
      </c>
      <c r="AN10" s="18">
        <v>2</v>
      </c>
      <c r="AO10" s="17">
        <v>2</v>
      </c>
      <c r="AP10" s="18">
        <v>1</v>
      </c>
      <c r="AQ10" s="17">
        <v>1</v>
      </c>
      <c r="AR10" s="18">
        <v>2</v>
      </c>
      <c r="AS10" s="17">
        <v>2</v>
      </c>
      <c r="AT10" s="18">
        <v>1</v>
      </c>
      <c r="AU10" s="17">
        <v>1</v>
      </c>
      <c r="AV10" s="18">
        <v>2</v>
      </c>
      <c r="AW10" s="2">
        <f>SUM(I10:R10)</f>
        <v>16</v>
      </c>
      <c r="AX10" s="2">
        <f>SUM(S10:AB10)</f>
        <v>13</v>
      </c>
      <c r="AY10" s="2">
        <f>SUM(AC10:AL10)</f>
        <v>16</v>
      </c>
      <c r="AZ10" s="2">
        <f>SUM(AM10:AV10)</f>
        <v>16</v>
      </c>
      <c r="BA10" s="2"/>
      <c r="BB10" s="2"/>
      <c r="BC10" s="2"/>
      <c r="BD10" s="2"/>
      <c r="BE10" s="2"/>
      <c r="BF10" s="2"/>
    </row>
    <row r="11" spans="1:58" ht="15" customHeight="1">
      <c r="A11" s="84">
        <v>4</v>
      </c>
      <c r="B11" s="38" t="s">
        <v>112</v>
      </c>
      <c r="C11" s="38" t="s">
        <v>77</v>
      </c>
      <c r="D11" s="38" t="s">
        <v>43</v>
      </c>
      <c r="E11" s="53">
        <f>G11/$G$16</f>
        <v>0.9230769230769231</v>
      </c>
      <c r="F11" s="56"/>
      <c r="G11" s="54">
        <f>SUM(I11:AV11)</f>
        <v>60</v>
      </c>
      <c r="H11" s="30"/>
      <c r="I11" s="15">
        <v>2</v>
      </c>
      <c r="J11" s="16">
        <v>2</v>
      </c>
      <c r="K11" s="15">
        <v>1</v>
      </c>
      <c r="L11" s="16">
        <v>1</v>
      </c>
      <c r="M11" s="15">
        <v>2</v>
      </c>
      <c r="N11" s="16">
        <v>2</v>
      </c>
      <c r="O11" s="15">
        <v>1</v>
      </c>
      <c r="P11" s="16">
        <v>1</v>
      </c>
      <c r="Q11" s="15">
        <v>1</v>
      </c>
      <c r="R11" s="16">
        <v>2</v>
      </c>
      <c r="S11" s="17">
        <v>1</v>
      </c>
      <c r="T11" s="18">
        <v>2</v>
      </c>
      <c r="U11" s="17">
        <v>2</v>
      </c>
      <c r="V11" s="18">
        <v>2</v>
      </c>
      <c r="W11" s="17">
        <v>1</v>
      </c>
      <c r="X11" s="18">
        <v>1</v>
      </c>
      <c r="Y11" s="17">
        <v>2</v>
      </c>
      <c r="Z11" s="18">
        <v>2</v>
      </c>
      <c r="AA11" s="17">
        <v>1</v>
      </c>
      <c r="AB11" s="18">
        <v>2</v>
      </c>
      <c r="AC11" s="15">
        <v>1</v>
      </c>
      <c r="AD11" s="16">
        <v>2</v>
      </c>
      <c r="AE11" s="15">
        <v>1</v>
      </c>
      <c r="AF11" s="16">
        <v>2</v>
      </c>
      <c r="AG11" s="15">
        <v>2</v>
      </c>
      <c r="AH11" s="16">
        <v>2</v>
      </c>
      <c r="AI11" s="15">
        <v>1</v>
      </c>
      <c r="AJ11" s="16">
        <v>1</v>
      </c>
      <c r="AK11" s="15">
        <v>1</v>
      </c>
      <c r="AL11" s="16">
        <v>2</v>
      </c>
      <c r="AM11" s="17">
        <v>2</v>
      </c>
      <c r="AN11" s="18">
        <v>2</v>
      </c>
      <c r="AO11" s="17">
        <v>1</v>
      </c>
      <c r="AP11" s="18">
        <v>2</v>
      </c>
      <c r="AQ11" s="17">
        <v>1</v>
      </c>
      <c r="AR11" s="18">
        <v>1</v>
      </c>
      <c r="AS11" s="17">
        <v>1</v>
      </c>
      <c r="AT11" s="18">
        <v>1</v>
      </c>
      <c r="AU11" s="17">
        <v>2</v>
      </c>
      <c r="AV11" s="18">
        <v>1</v>
      </c>
      <c r="AW11" s="2">
        <f>SUM(I11:R11)</f>
        <v>15</v>
      </c>
      <c r="AX11" s="2">
        <f>SUM(S11:AB11)</f>
        <v>16</v>
      </c>
      <c r="AY11" s="2">
        <f>SUM(AC11:AL11)</f>
        <v>15</v>
      </c>
      <c r="AZ11" s="2">
        <f>SUM(AM11:AV11)</f>
        <v>14</v>
      </c>
      <c r="BA11" s="2"/>
      <c r="BB11" s="2"/>
      <c r="BC11" s="2"/>
      <c r="BD11" s="2"/>
      <c r="BE11" s="2"/>
      <c r="BF11" s="2"/>
    </row>
    <row r="12" spans="1:58" ht="15" customHeight="1">
      <c r="A12" s="85"/>
      <c r="B12" s="38" t="s">
        <v>13</v>
      </c>
      <c r="C12" s="38" t="s">
        <v>119</v>
      </c>
      <c r="D12" s="38" t="s">
        <v>42</v>
      </c>
      <c r="E12" s="53">
        <f>G12/$G$16</f>
        <v>0.9230769230769231</v>
      </c>
      <c r="F12" s="56"/>
      <c r="G12" s="54">
        <f>SUM(I12:AV12)</f>
        <v>60</v>
      </c>
      <c r="H12" s="30"/>
      <c r="I12" s="15">
        <v>2</v>
      </c>
      <c r="J12" s="16">
        <v>2</v>
      </c>
      <c r="K12" s="15">
        <v>2</v>
      </c>
      <c r="L12" s="16">
        <v>2</v>
      </c>
      <c r="M12" s="15">
        <v>2</v>
      </c>
      <c r="N12" s="16">
        <v>2</v>
      </c>
      <c r="O12" s="15">
        <v>1</v>
      </c>
      <c r="P12" s="16">
        <v>1</v>
      </c>
      <c r="Q12" s="15">
        <v>2</v>
      </c>
      <c r="R12" s="16">
        <v>2</v>
      </c>
      <c r="S12" s="17">
        <v>2</v>
      </c>
      <c r="T12" s="18">
        <v>1</v>
      </c>
      <c r="U12" s="17">
        <v>1</v>
      </c>
      <c r="V12" s="18">
        <v>2</v>
      </c>
      <c r="W12" s="17">
        <v>1</v>
      </c>
      <c r="X12" s="18">
        <v>1</v>
      </c>
      <c r="Y12" s="17">
        <v>2</v>
      </c>
      <c r="Z12" s="18">
        <v>1</v>
      </c>
      <c r="AA12" s="17">
        <v>1</v>
      </c>
      <c r="AB12" s="18">
        <v>1</v>
      </c>
      <c r="AC12" s="15">
        <v>1</v>
      </c>
      <c r="AD12" s="16">
        <v>2</v>
      </c>
      <c r="AE12" s="15">
        <v>1</v>
      </c>
      <c r="AF12" s="16">
        <v>1</v>
      </c>
      <c r="AG12" s="15">
        <v>2</v>
      </c>
      <c r="AH12" s="16">
        <v>2</v>
      </c>
      <c r="AI12" s="15">
        <v>1</v>
      </c>
      <c r="AJ12" s="16">
        <v>1</v>
      </c>
      <c r="AK12" s="15">
        <v>2</v>
      </c>
      <c r="AL12" s="16">
        <v>2</v>
      </c>
      <c r="AM12" s="17">
        <v>1</v>
      </c>
      <c r="AN12" s="18">
        <v>2</v>
      </c>
      <c r="AO12" s="17">
        <v>1</v>
      </c>
      <c r="AP12" s="18">
        <v>1</v>
      </c>
      <c r="AQ12" s="17">
        <v>1</v>
      </c>
      <c r="AR12" s="18">
        <v>1</v>
      </c>
      <c r="AS12" s="17">
        <v>2</v>
      </c>
      <c r="AT12" s="18">
        <v>2</v>
      </c>
      <c r="AU12" s="17">
        <v>2</v>
      </c>
      <c r="AV12" s="18">
        <v>1</v>
      </c>
      <c r="AW12" s="2">
        <f>SUM(I12:R12)</f>
        <v>18</v>
      </c>
      <c r="AX12" s="2">
        <f>SUM(S12:AB12)</f>
        <v>13</v>
      </c>
      <c r="AY12" s="2">
        <f>SUM(AC12:AL12)</f>
        <v>15</v>
      </c>
      <c r="AZ12" s="2">
        <f>SUM(AM12:AV12)</f>
        <v>14</v>
      </c>
      <c r="BA12" s="2"/>
      <c r="BB12" s="2"/>
      <c r="BC12" s="2"/>
      <c r="BD12" s="2"/>
      <c r="BE12" s="2"/>
      <c r="BF12" s="2"/>
    </row>
    <row r="13" spans="1:58" ht="15" customHeight="1">
      <c r="A13" s="40">
        <v>6</v>
      </c>
      <c r="B13" s="38" t="s">
        <v>12</v>
      </c>
      <c r="C13" s="38" t="s">
        <v>115</v>
      </c>
      <c r="D13" s="38" t="s">
        <v>42</v>
      </c>
      <c r="E13" s="53">
        <f>G13/$G$16</f>
        <v>0.9076923076923077</v>
      </c>
      <c r="F13" s="56"/>
      <c r="G13" s="54">
        <f>SUM(I13:AV13)</f>
        <v>59</v>
      </c>
      <c r="H13" s="30"/>
      <c r="I13" s="15">
        <v>1</v>
      </c>
      <c r="J13" s="16">
        <v>1</v>
      </c>
      <c r="K13" s="15">
        <v>1</v>
      </c>
      <c r="L13" s="16">
        <v>2</v>
      </c>
      <c r="M13" s="15">
        <v>1</v>
      </c>
      <c r="N13" s="16">
        <v>2</v>
      </c>
      <c r="O13" s="15">
        <v>1</v>
      </c>
      <c r="P13" s="16">
        <v>1</v>
      </c>
      <c r="Q13" s="15">
        <v>2</v>
      </c>
      <c r="R13" s="16">
        <v>1</v>
      </c>
      <c r="S13" s="17">
        <v>2</v>
      </c>
      <c r="T13" s="18">
        <v>2</v>
      </c>
      <c r="U13" s="17">
        <v>2</v>
      </c>
      <c r="V13" s="18">
        <v>2</v>
      </c>
      <c r="W13" s="17">
        <v>2</v>
      </c>
      <c r="X13" s="18">
        <v>1</v>
      </c>
      <c r="Y13" s="17">
        <v>1</v>
      </c>
      <c r="Z13" s="18">
        <v>1</v>
      </c>
      <c r="AA13" s="17">
        <v>2</v>
      </c>
      <c r="AB13" s="18">
        <v>2</v>
      </c>
      <c r="AC13" s="15">
        <v>1</v>
      </c>
      <c r="AD13" s="16">
        <v>2</v>
      </c>
      <c r="AE13" s="15">
        <v>2</v>
      </c>
      <c r="AF13" s="16">
        <v>1</v>
      </c>
      <c r="AG13" s="15">
        <v>1</v>
      </c>
      <c r="AH13" s="16">
        <v>1</v>
      </c>
      <c r="AI13" s="15">
        <v>2</v>
      </c>
      <c r="AJ13" s="16">
        <v>1</v>
      </c>
      <c r="AK13" s="15">
        <v>2</v>
      </c>
      <c r="AL13" s="16">
        <v>2</v>
      </c>
      <c r="AM13" s="17">
        <v>1</v>
      </c>
      <c r="AN13" s="18">
        <v>1</v>
      </c>
      <c r="AO13" s="17">
        <v>2</v>
      </c>
      <c r="AP13" s="18">
        <v>2</v>
      </c>
      <c r="AQ13" s="17">
        <v>2</v>
      </c>
      <c r="AR13" s="18">
        <v>1</v>
      </c>
      <c r="AS13" s="17">
        <v>0</v>
      </c>
      <c r="AT13" s="18">
        <v>2</v>
      </c>
      <c r="AU13" s="17">
        <v>2</v>
      </c>
      <c r="AV13" s="18">
        <v>1</v>
      </c>
      <c r="AW13" s="2">
        <f>SUM(I13:R13)</f>
        <v>13</v>
      </c>
      <c r="AX13" s="2">
        <f>SUM(S13:AB13)</f>
        <v>17</v>
      </c>
      <c r="AY13" s="2">
        <f>SUM(AC13:AL13)</f>
        <v>15</v>
      </c>
      <c r="AZ13" s="2">
        <f>SUM(AM13:AV13)</f>
        <v>14</v>
      </c>
      <c r="BA13" s="2"/>
      <c r="BB13" s="2"/>
      <c r="BC13" s="2"/>
      <c r="BD13" s="2"/>
      <c r="BE13" s="2"/>
      <c r="BF13" s="2"/>
    </row>
    <row r="14" spans="1:58" ht="15" customHeight="1">
      <c r="A14" s="40">
        <v>7</v>
      </c>
      <c r="B14" s="38" t="s">
        <v>12</v>
      </c>
      <c r="C14" s="38" t="s">
        <v>118</v>
      </c>
      <c r="D14" s="38" t="s">
        <v>42</v>
      </c>
      <c r="E14" s="49">
        <f>G14/$G$16</f>
        <v>0.8461538461538461</v>
      </c>
      <c r="F14" s="55"/>
      <c r="G14" s="29">
        <f>SUM(I14:AV14)</f>
        <v>55</v>
      </c>
      <c r="H14" s="30"/>
      <c r="I14" s="15">
        <v>1</v>
      </c>
      <c r="J14" s="16">
        <v>2</v>
      </c>
      <c r="K14" s="15">
        <v>2</v>
      </c>
      <c r="L14" s="16">
        <v>1</v>
      </c>
      <c r="M14" s="15">
        <v>2</v>
      </c>
      <c r="N14" s="16">
        <v>1</v>
      </c>
      <c r="O14" s="15">
        <v>1</v>
      </c>
      <c r="P14" s="16">
        <v>1</v>
      </c>
      <c r="Q14" s="15">
        <v>2</v>
      </c>
      <c r="R14" s="16">
        <v>2</v>
      </c>
      <c r="S14" s="17">
        <v>1</v>
      </c>
      <c r="T14" s="18">
        <v>2</v>
      </c>
      <c r="U14" s="17">
        <v>1</v>
      </c>
      <c r="V14" s="18">
        <v>2</v>
      </c>
      <c r="W14" s="17">
        <v>2</v>
      </c>
      <c r="X14" s="18">
        <v>1</v>
      </c>
      <c r="Y14" s="17">
        <v>2</v>
      </c>
      <c r="Z14" s="18">
        <v>1</v>
      </c>
      <c r="AA14" s="17">
        <v>1</v>
      </c>
      <c r="AB14" s="18">
        <v>1</v>
      </c>
      <c r="AC14" s="15">
        <v>1</v>
      </c>
      <c r="AD14" s="16">
        <v>1</v>
      </c>
      <c r="AE14" s="15">
        <v>2</v>
      </c>
      <c r="AF14" s="16">
        <v>1</v>
      </c>
      <c r="AG14" s="15">
        <v>1</v>
      </c>
      <c r="AH14" s="16">
        <v>1</v>
      </c>
      <c r="AI14" s="15">
        <v>1</v>
      </c>
      <c r="AJ14" s="16">
        <v>1</v>
      </c>
      <c r="AK14" s="15">
        <v>1</v>
      </c>
      <c r="AL14" s="16">
        <v>2</v>
      </c>
      <c r="AM14" s="17">
        <v>2</v>
      </c>
      <c r="AN14" s="18">
        <v>2</v>
      </c>
      <c r="AO14" s="17">
        <v>1</v>
      </c>
      <c r="AP14" s="18">
        <v>1</v>
      </c>
      <c r="AQ14" s="17">
        <v>1</v>
      </c>
      <c r="AR14" s="18">
        <v>1</v>
      </c>
      <c r="AS14" s="17">
        <v>2</v>
      </c>
      <c r="AT14" s="18">
        <v>1</v>
      </c>
      <c r="AU14" s="17">
        <v>2</v>
      </c>
      <c r="AV14" s="18">
        <v>1</v>
      </c>
      <c r="AW14" s="2">
        <f>SUM(I14:R14)</f>
        <v>15</v>
      </c>
      <c r="AX14" s="2">
        <f>SUM(S14:AB14)</f>
        <v>14</v>
      </c>
      <c r="AY14" s="2">
        <f>SUM(AC14:AL14)</f>
        <v>12</v>
      </c>
      <c r="AZ14" s="2">
        <f>SUM(AM14:AV14)</f>
        <v>14</v>
      </c>
      <c r="BA14" s="2"/>
      <c r="BB14" s="2"/>
      <c r="BC14" s="2"/>
      <c r="BD14" s="2"/>
      <c r="BE14" s="2"/>
      <c r="BF14" s="2"/>
    </row>
    <row r="15" spans="1:58" ht="15" customHeight="1">
      <c r="A15" s="40">
        <v>8</v>
      </c>
      <c r="B15" s="38" t="s">
        <v>112</v>
      </c>
      <c r="C15" s="38" t="s">
        <v>124</v>
      </c>
      <c r="D15" s="38" t="s">
        <v>42</v>
      </c>
      <c r="E15" s="49">
        <f>G15/$G$16</f>
        <v>0.8</v>
      </c>
      <c r="F15" s="6"/>
      <c r="G15" s="29">
        <f>SUM(I15:AV15)</f>
        <v>52</v>
      </c>
      <c r="H15" s="30"/>
      <c r="I15" s="15">
        <v>1</v>
      </c>
      <c r="J15" s="16">
        <v>1</v>
      </c>
      <c r="K15" s="15">
        <v>1</v>
      </c>
      <c r="L15" s="16">
        <v>1</v>
      </c>
      <c r="M15" s="15">
        <v>1</v>
      </c>
      <c r="N15" s="16">
        <v>2</v>
      </c>
      <c r="O15" s="15">
        <v>1</v>
      </c>
      <c r="P15" s="16">
        <v>0</v>
      </c>
      <c r="Q15" s="15">
        <v>1</v>
      </c>
      <c r="R15" s="16">
        <v>1</v>
      </c>
      <c r="S15" s="17">
        <v>2</v>
      </c>
      <c r="T15" s="18">
        <v>1</v>
      </c>
      <c r="U15" s="17">
        <v>2</v>
      </c>
      <c r="V15" s="18">
        <v>2</v>
      </c>
      <c r="W15" s="17">
        <v>1</v>
      </c>
      <c r="X15" s="18">
        <v>1</v>
      </c>
      <c r="Y15" s="17">
        <v>2</v>
      </c>
      <c r="Z15" s="18">
        <v>1</v>
      </c>
      <c r="AA15" s="17">
        <v>1</v>
      </c>
      <c r="AB15" s="18">
        <v>2</v>
      </c>
      <c r="AC15" s="15">
        <v>2</v>
      </c>
      <c r="AD15" s="16">
        <v>2</v>
      </c>
      <c r="AE15" s="15">
        <v>2</v>
      </c>
      <c r="AF15" s="16">
        <v>1</v>
      </c>
      <c r="AG15" s="15">
        <v>1</v>
      </c>
      <c r="AH15" s="16">
        <v>2</v>
      </c>
      <c r="AI15" s="15">
        <v>2</v>
      </c>
      <c r="AJ15" s="16">
        <v>1</v>
      </c>
      <c r="AK15" s="15">
        <v>1</v>
      </c>
      <c r="AL15" s="16">
        <v>1</v>
      </c>
      <c r="AM15" s="17">
        <v>1</v>
      </c>
      <c r="AN15" s="18">
        <v>2</v>
      </c>
      <c r="AO15" s="17">
        <v>2</v>
      </c>
      <c r="AP15" s="18">
        <v>1</v>
      </c>
      <c r="AQ15" s="17">
        <v>0</v>
      </c>
      <c r="AR15" s="18">
        <v>0</v>
      </c>
      <c r="AS15" s="17">
        <v>2</v>
      </c>
      <c r="AT15" s="18">
        <v>1</v>
      </c>
      <c r="AU15" s="17">
        <v>2</v>
      </c>
      <c r="AV15" s="18">
        <v>1</v>
      </c>
      <c r="AW15" s="2">
        <f>SUM(I15:R15)</f>
        <v>10</v>
      </c>
      <c r="AX15" s="2">
        <f>SUM(S15:AB15)</f>
        <v>15</v>
      </c>
      <c r="AY15" s="2">
        <f>SUM(AC15:AL15)</f>
        <v>15</v>
      </c>
      <c r="AZ15" s="2">
        <f>SUM(AM15:AV15)</f>
        <v>12</v>
      </c>
      <c r="BA15" s="2"/>
      <c r="BB15" s="2"/>
      <c r="BC15" s="2"/>
      <c r="BD15" s="2"/>
      <c r="BE15" s="2"/>
      <c r="BF15" s="2"/>
    </row>
    <row r="16" spans="1:58" ht="12.75" customHeight="1">
      <c r="A16" s="1"/>
      <c r="B16" s="2"/>
      <c r="C16" s="2"/>
      <c r="D16" s="2"/>
      <c r="E16" s="4"/>
      <c r="F16" s="31" t="s">
        <v>9</v>
      </c>
      <c r="G16" s="64">
        <f>MAX(G8:G15)</f>
        <v>65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</row>
    <row r="17" spans="1:58" ht="12.75" customHeight="1">
      <c r="A17" s="1"/>
      <c r="B17" s="2"/>
      <c r="C17" s="2"/>
      <c r="D17" s="2"/>
      <c r="E17" s="4"/>
      <c r="F17" s="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</row>
    <row r="18" spans="1:58" ht="15" customHeight="1">
      <c r="A18" s="1"/>
      <c r="B18" s="2"/>
      <c r="C18" s="2"/>
      <c r="D18" s="2"/>
      <c r="E18" s="4"/>
      <c r="F18" s="3"/>
      <c r="G18" s="35" t="s">
        <v>23</v>
      </c>
      <c r="H18" s="2"/>
      <c r="I18" s="32" t="e">
        <f>COUNTIF(#REF!,2)/(COUNTIF(I7:I15,2)+COUNTIF(I7:I15,1)+COUNTIF(I7:I15,0))*100</f>
        <v>#REF!</v>
      </c>
      <c r="J18" s="32" t="e">
        <f>COUNTIF(#REF!,2)/(COUNTIF(J7:J15,2)+COUNTIF(J7:J15,1)+COUNTIF(J7:J15,0))*100</f>
        <v>#REF!</v>
      </c>
      <c r="K18" s="32" t="e">
        <f>COUNTIF(#REF!,2)/(COUNTIF(K7:K15,2)+COUNTIF(K7:K15,1)+COUNTIF(K7:K15,0))*100</f>
        <v>#REF!</v>
      </c>
      <c r="L18" s="32" t="e">
        <f>COUNTIF(#REF!,2)/(COUNTIF(L7:L15,2)+COUNTIF(L7:L15,1)+COUNTIF(L7:L15,0))*100</f>
        <v>#REF!</v>
      </c>
      <c r="M18" s="32" t="e">
        <f>COUNTIF(#REF!,2)/(COUNTIF(M7:M15,2)+COUNTIF(M7:M15,1)+COUNTIF(M7:M15,0))*100</f>
        <v>#REF!</v>
      </c>
      <c r="N18" s="32" t="e">
        <f>COUNTIF(#REF!,2)/(COUNTIF(N7:N15,2)+COUNTIF(N7:N15,1)+COUNTIF(N7:N15,0))*100</f>
        <v>#REF!</v>
      </c>
      <c r="O18" s="32" t="e">
        <f>COUNTIF(#REF!,2)/(COUNTIF(O7:O15,2)+COUNTIF(O7:O15,1)+COUNTIF(O7:O15,0))*100</f>
        <v>#REF!</v>
      </c>
      <c r="P18" s="32" t="e">
        <f>COUNTIF(#REF!,2)/(COUNTIF(P7:P15,2)+COUNTIF(P7:P15,1)+COUNTIF(P7:P15,0))*100</f>
        <v>#REF!</v>
      </c>
      <c r="Q18" s="32" t="e">
        <f>COUNTIF(#REF!,2)/(COUNTIF(Q7:Q15,2)+COUNTIF(Q7:Q15,1)+COUNTIF(Q7:Q15,0))*100</f>
        <v>#REF!</v>
      </c>
      <c r="R18" s="32" t="e">
        <f>COUNTIF(#REF!,2)/(COUNTIF(R7:R15,2)+COUNTIF(R7:R15,1)+COUNTIF(R7:R15,0))*100</f>
        <v>#REF!</v>
      </c>
      <c r="S18" s="32" t="e">
        <f>COUNTIF(#REF!,2)/(COUNTIF(S7:S15,2)+COUNTIF(S7:S15,1)+COUNTIF(S7:S15,0))*100</f>
        <v>#REF!</v>
      </c>
      <c r="T18" s="32" t="e">
        <f>COUNTIF(#REF!,2)/(COUNTIF(T7:T15,2)+COUNTIF(T7:T15,1)+COUNTIF(T7:T15,0))*100</f>
        <v>#REF!</v>
      </c>
      <c r="U18" s="32" t="e">
        <f>COUNTIF(#REF!,2)/(COUNTIF(U7:U15,2)+COUNTIF(U7:U15,1)+COUNTIF(U7:U15,0))*100</f>
        <v>#REF!</v>
      </c>
      <c r="V18" s="32" t="e">
        <f>COUNTIF(#REF!,2)/(COUNTIF(V7:V15,2)+COUNTIF(V7:V15,1)+COUNTIF(V7:V15,0))*100</f>
        <v>#REF!</v>
      </c>
      <c r="W18" s="32" t="e">
        <f>COUNTIF(#REF!,2)/(COUNTIF(W7:W15,2)+COUNTIF(W7:W15,1)+COUNTIF(W7:W15,0))*100</f>
        <v>#REF!</v>
      </c>
      <c r="X18" s="32" t="e">
        <f>COUNTIF(#REF!,2)/(COUNTIF(X7:X15,2)+COUNTIF(X7:X15,1)+COUNTIF(X7:X15,0))*100</f>
        <v>#REF!</v>
      </c>
      <c r="Y18" s="32" t="e">
        <f>COUNTIF(#REF!,2)/(COUNTIF(Y7:Y15,2)+COUNTIF(Y7:Y15,1)+COUNTIF(Y7:Y15,0))*100</f>
        <v>#REF!</v>
      </c>
      <c r="Z18" s="32" t="e">
        <f>COUNTIF(#REF!,2)/(COUNTIF(Z7:Z15,2)+COUNTIF(Z7:Z15,1)+COUNTIF(Z7:Z15,0))*100</f>
        <v>#REF!</v>
      </c>
      <c r="AA18" s="32" t="e">
        <f>COUNTIF(#REF!,2)/(COUNTIF(AA7:AA15,2)+COUNTIF(AA7:AA15,1)+COUNTIF(AA7:AA15,0))*100</f>
        <v>#REF!</v>
      </c>
      <c r="AB18" s="32" t="e">
        <f>COUNTIF(#REF!,2)/(COUNTIF(AB7:AB15,2)+COUNTIF(AB7:AB15,1)+COUNTIF(AB7:AB15,0))*100</f>
        <v>#REF!</v>
      </c>
      <c r="AC18" s="32" t="e">
        <f>COUNTIF(#REF!,2)/(COUNTIF(AC7:AC15,2)+COUNTIF(AC7:AC15,1)+COUNTIF(AC7:AC15,0))*100</f>
        <v>#REF!</v>
      </c>
      <c r="AD18" s="32" t="e">
        <f>COUNTIF(#REF!,2)/(COUNTIF(AD7:AD15,2)+COUNTIF(AD7:AD15,1)+COUNTIF(AD7:AD15,0))*100</f>
        <v>#REF!</v>
      </c>
      <c r="AE18" s="32" t="e">
        <f>COUNTIF(#REF!,2)/(COUNTIF(AE7:AE15,2)+COUNTIF(AE7:AE15,1)+COUNTIF(AE7:AE15,0))*100</f>
        <v>#REF!</v>
      </c>
      <c r="AF18" s="32" t="e">
        <f>COUNTIF(#REF!,2)/(COUNTIF(AF7:AF15,2)+COUNTIF(AF7:AF15,1)+COUNTIF(AF7:AF15,0))*100</f>
        <v>#REF!</v>
      </c>
      <c r="AG18" s="32" t="e">
        <f>COUNTIF(#REF!,2)/(COUNTIF(AG7:AG15,2)+COUNTIF(AG7:AG15,1)+COUNTIF(AG7:AG15,0))*100</f>
        <v>#REF!</v>
      </c>
      <c r="AH18" s="32" t="e">
        <f>COUNTIF(#REF!,2)/(COUNTIF(AH7:AH15,2)+COUNTIF(AH7:AH15,1)+COUNTIF(AH7:AH15,0))*100</f>
        <v>#REF!</v>
      </c>
      <c r="AI18" s="32" t="e">
        <f>COUNTIF(#REF!,2)/(COUNTIF(AI7:AI15,2)+COUNTIF(AI7:AI15,1)+COUNTIF(AI7:AI15,0))*100</f>
        <v>#REF!</v>
      </c>
      <c r="AJ18" s="32" t="e">
        <f>COUNTIF(#REF!,2)/(COUNTIF(AJ7:AJ15,2)+COUNTIF(AJ7:AJ15,1)+COUNTIF(AJ7:AJ15,0))*100</f>
        <v>#REF!</v>
      </c>
      <c r="AK18" s="32" t="e">
        <f>COUNTIF(#REF!,2)/(COUNTIF(AK7:AK15,2)+COUNTIF(AK7:AK15,1)+COUNTIF(AK7:AK15,0))*100</f>
        <v>#REF!</v>
      </c>
      <c r="AL18" s="32" t="e">
        <f>COUNTIF(#REF!,2)/(COUNTIF(AL7:AL15,2)+COUNTIF(AL7:AL15,1)+COUNTIF(AL7:AL15,0))*100</f>
        <v>#REF!</v>
      </c>
      <c r="AM18" s="32" t="e">
        <f>COUNTIF(#REF!,2)/(COUNTIF(AM7:AM15,2)+COUNTIF(AM7:AM15,1)+COUNTIF(AM7:AM15,0))*100</f>
        <v>#REF!</v>
      </c>
      <c r="AN18" s="32" t="e">
        <f>COUNTIF(#REF!,2)/(COUNTIF(AN7:AN15,2)+COUNTIF(AN7:AN15,1)+COUNTIF(AN7:AN15,0))*100</f>
        <v>#REF!</v>
      </c>
      <c r="AO18" s="32" t="e">
        <f>COUNTIF(#REF!,2)/(COUNTIF(AO7:AO15,2)+COUNTIF(AO7:AO15,1)+COUNTIF(AO7:AO15,0))*100</f>
        <v>#REF!</v>
      </c>
      <c r="AP18" s="32" t="e">
        <f>COUNTIF(#REF!,2)/(COUNTIF(AP7:AP15,2)+COUNTIF(AP7:AP15,1)+COUNTIF(AP7:AP15,0))*100</f>
        <v>#REF!</v>
      </c>
      <c r="AQ18" s="32" t="e">
        <f>COUNTIF(#REF!,2)/(COUNTIF(AQ7:AQ15,2)+COUNTIF(AQ7:AQ15,1)+COUNTIF(AQ7:AQ15,0))*100</f>
        <v>#REF!</v>
      </c>
      <c r="AR18" s="32" t="e">
        <f>COUNTIF(#REF!,2)/(COUNTIF(AR7:AR15,2)+COUNTIF(AR7:AR15,1)+COUNTIF(AR7:AR15,0))*100</f>
        <v>#REF!</v>
      </c>
      <c r="AS18" s="32" t="e">
        <f>COUNTIF(#REF!,2)/(COUNTIF(AS7:AS15,2)+COUNTIF(AS7:AS15,1)+COUNTIF(AS7:AS15,0))*100</f>
        <v>#REF!</v>
      </c>
      <c r="AT18" s="32" t="e">
        <f>COUNTIF(#REF!,2)/(COUNTIF(AT7:AT15,2)+COUNTIF(AT7:AT15,1)+COUNTIF(AT7:AT15,0))*100</f>
        <v>#REF!</v>
      </c>
      <c r="AU18" s="32" t="e">
        <f>COUNTIF(#REF!,2)/(COUNTIF(AU7:AU15,2)+COUNTIF(AU7:AU15,1)+COUNTIF(AU7:AU15,0))*100</f>
        <v>#REF!</v>
      </c>
      <c r="AV18" s="32" t="e">
        <f>COUNTIF(#REF!,2)/(COUNTIF(AV7:AV15,2)+COUNTIF(AV7:AV15,1)+COUNTIF(AV7:AV15,0))*100</f>
        <v>#REF!</v>
      </c>
      <c r="AW18" s="2"/>
      <c r="AX18" s="2"/>
      <c r="AY18" s="2"/>
      <c r="AZ18" s="2"/>
      <c r="BA18" s="2"/>
      <c r="BB18" s="2"/>
      <c r="BC18" s="2"/>
      <c r="BD18" s="2"/>
      <c r="BE18" s="2"/>
      <c r="BF18" s="2"/>
    </row>
    <row r="19" spans="1:58" ht="12.75" customHeight="1">
      <c r="A19" s="1"/>
      <c r="B19" s="2"/>
      <c r="C19" s="2"/>
      <c r="D19" s="2"/>
      <c r="E19" s="4"/>
      <c r="F19" s="3"/>
      <c r="G19" s="2"/>
      <c r="H19" s="2"/>
      <c r="I19" s="33" t="s">
        <v>11</v>
      </c>
      <c r="J19" s="33" t="s">
        <v>11</v>
      </c>
      <c r="K19" s="33" t="s">
        <v>11</v>
      </c>
      <c r="L19" s="33" t="s">
        <v>11</v>
      </c>
      <c r="M19" s="33" t="s">
        <v>11</v>
      </c>
      <c r="N19" s="33" t="s">
        <v>11</v>
      </c>
      <c r="O19" s="33" t="s">
        <v>11</v>
      </c>
      <c r="P19" s="33" t="s">
        <v>11</v>
      </c>
      <c r="Q19" s="33" t="s">
        <v>11</v>
      </c>
      <c r="R19" s="33" t="s">
        <v>11</v>
      </c>
      <c r="S19" s="33" t="s">
        <v>11</v>
      </c>
      <c r="T19" s="33" t="s">
        <v>11</v>
      </c>
      <c r="U19" s="33" t="s">
        <v>11</v>
      </c>
      <c r="V19" s="33" t="s">
        <v>11</v>
      </c>
      <c r="W19" s="33" t="s">
        <v>11</v>
      </c>
      <c r="X19" s="33" t="s">
        <v>11</v>
      </c>
      <c r="Y19" s="33" t="s">
        <v>11</v>
      </c>
      <c r="Z19" s="33" t="s">
        <v>11</v>
      </c>
      <c r="AA19" s="33" t="s">
        <v>11</v>
      </c>
      <c r="AB19" s="33" t="s">
        <v>11</v>
      </c>
      <c r="AC19" s="33" t="s">
        <v>11</v>
      </c>
      <c r="AD19" s="33" t="s">
        <v>11</v>
      </c>
      <c r="AE19" s="33" t="s">
        <v>11</v>
      </c>
      <c r="AF19" s="33" t="s">
        <v>11</v>
      </c>
      <c r="AG19" s="33" t="s">
        <v>11</v>
      </c>
      <c r="AH19" s="33" t="s">
        <v>11</v>
      </c>
      <c r="AI19" s="33" t="s">
        <v>11</v>
      </c>
      <c r="AJ19" s="33" t="s">
        <v>11</v>
      </c>
      <c r="AK19" s="33" t="s">
        <v>11</v>
      </c>
      <c r="AL19" s="33" t="s">
        <v>11</v>
      </c>
      <c r="AM19" s="33" t="s">
        <v>11</v>
      </c>
      <c r="AN19" s="33" t="s">
        <v>11</v>
      </c>
      <c r="AO19" s="33" t="s">
        <v>11</v>
      </c>
      <c r="AP19" s="33" t="s">
        <v>11</v>
      </c>
      <c r="AQ19" s="33" t="s">
        <v>11</v>
      </c>
      <c r="AR19" s="33" t="s">
        <v>11</v>
      </c>
      <c r="AS19" s="33" t="s">
        <v>11</v>
      </c>
      <c r="AT19" s="33" t="s">
        <v>11</v>
      </c>
      <c r="AU19" s="33" t="s">
        <v>11</v>
      </c>
      <c r="AV19" s="33" t="s">
        <v>11</v>
      </c>
      <c r="AW19" s="2"/>
      <c r="AX19" s="2"/>
      <c r="AY19" s="2"/>
      <c r="AZ19" s="2"/>
      <c r="BA19" s="2"/>
      <c r="BB19" s="2"/>
      <c r="BC19" s="2"/>
      <c r="BD19" s="2"/>
      <c r="BE19" s="2"/>
      <c r="BF19" s="2"/>
    </row>
    <row r="20" spans="1:58" ht="12.75" customHeight="1">
      <c r="A20" s="1"/>
      <c r="B20" s="2"/>
      <c r="C20" s="2"/>
      <c r="D20" s="2"/>
      <c r="E20" s="4"/>
      <c r="F20" s="3"/>
      <c r="G20" s="35" t="s">
        <v>10</v>
      </c>
      <c r="H20" s="2"/>
      <c r="I20" s="32" t="e">
        <f>COUNTIF(#REF!,1)/(COUNTIF(#REF!,2)+COUNTIF(#REF!,1)+COUNTIF(#REF!,0))*100</f>
        <v>#REF!</v>
      </c>
      <c r="J20" s="32" t="e">
        <f>COUNTIF(#REF!,1)/(COUNTIF(#REF!,2)+COUNTIF(#REF!,1)+COUNTIF(#REF!,0))*100</f>
        <v>#REF!</v>
      </c>
      <c r="K20" s="32" t="e">
        <f>COUNTIF(#REF!,1)/(COUNTIF(#REF!,2)+COUNTIF(#REF!,1)+COUNTIF(#REF!,0))*100</f>
        <v>#REF!</v>
      </c>
      <c r="L20" s="32" t="e">
        <f>COUNTIF(#REF!,1)/(COUNTIF(#REF!,2)+COUNTIF(#REF!,1)+COUNTIF(#REF!,0))*100</f>
        <v>#REF!</v>
      </c>
      <c r="M20" s="32" t="e">
        <f>COUNTIF(#REF!,1)/(COUNTIF(#REF!,2)+COUNTIF(#REF!,1)+COUNTIF(#REF!,0))*100</f>
        <v>#REF!</v>
      </c>
      <c r="N20" s="32" t="e">
        <f>COUNTIF(#REF!,1)/(COUNTIF(#REF!,2)+COUNTIF(#REF!,1)+COUNTIF(#REF!,0))*100</f>
        <v>#REF!</v>
      </c>
      <c r="O20" s="32" t="e">
        <f>COUNTIF(#REF!,1)/(COUNTIF(#REF!,2)+COUNTIF(#REF!,1)+COUNTIF(#REF!,0))*100</f>
        <v>#REF!</v>
      </c>
      <c r="P20" s="32" t="e">
        <f>COUNTIF(#REF!,1)/(COUNTIF(#REF!,2)+COUNTIF(#REF!,1)+COUNTIF(#REF!,0))*100</f>
        <v>#REF!</v>
      </c>
      <c r="Q20" s="32" t="e">
        <f>COUNTIF(#REF!,1)/(COUNTIF(#REF!,2)+COUNTIF(#REF!,1)+COUNTIF(#REF!,0))*100</f>
        <v>#REF!</v>
      </c>
      <c r="R20" s="32" t="e">
        <f>COUNTIF(#REF!,1)/(COUNTIF(#REF!,2)+COUNTIF(#REF!,1)+COUNTIF(#REF!,0))*100</f>
        <v>#REF!</v>
      </c>
      <c r="S20" s="32" t="e">
        <f>COUNTIF(#REF!,1)/(COUNTIF(#REF!,2)+COUNTIF(#REF!,1)+COUNTIF(#REF!,0))*100</f>
        <v>#REF!</v>
      </c>
      <c r="T20" s="32" t="e">
        <f>COUNTIF(#REF!,1)/(COUNTIF(#REF!,2)+COUNTIF(#REF!,1)+COUNTIF(#REF!,0))*100</f>
        <v>#REF!</v>
      </c>
      <c r="U20" s="32" t="e">
        <f>COUNTIF(#REF!,1)/(COUNTIF(#REF!,2)+COUNTIF(#REF!,1)+COUNTIF(#REF!,0))*100</f>
        <v>#REF!</v>
      </c>
      <c r="V20" s="32" t="e">
        <f>COUNTIF(#REF!,1)/(COUNTIF(#REF!,2)+COUNTIF(#REF!,1)+COUNTIF(#REF!,0))*100</f>
        <v>#REF!</v>
      </c>
      <c r="W20" s="32" t="e">
        <f>COUNTIF(#REF!,1)/(COUNTIF(#REF!,2)+COUNTIF(#REF!,1)+COUNTIF(#REF!,0))*100</f>
        <v>#REF!</v>
      </c>
      <c r="X20" s="32" t="e">
        <f>COUNTIF(#REF!,1)/(COUNTIF(#REF!,2)+COUNTIF(#REF!,1)+COUNTIF(#REF!,0))*100</f>
        <v>#REF!</v>
      </c>
      <c r="Y20" s="32" t="e">
        <f>COUNTIF(#REF!,1)/(COUNTIF(#REF!,2)+COUNTIF(#REF!,1)+COUNTIF(#REF!,0))*100</f>
        <v>#REF!</v>
      </c>
      <c r="Z20" s="32" t="e">
        <f>COUNTIF(#REF!,1)/(COUNTIF(#REF!,2)+COUNTIF(#REF!,1)+COUNTIF(#REF!,0))*100</f>
        <v>#REF!</v>
      </c>
      <c r="AA20" s="32" t="e">
        <f>COUNTIF(#REF!,1)/(COUNTIF(#REF!,2)+COUNTIF(#REF!,1)+COUNTIF(#REF!,0))*100</f>
        <v>#REF!</v>
      </c>
      <c r="AB20" s="32" t="e">
        <f>COUNTIF(#REF!,1)/(COUNTIF(#REF!,2)+COUNTIF(#REF!,1)+COUNTIF(#REF!,0))*100</f>
        <v>#REF!</v>
      </c>
      <c r="AC20" s="32" t="e">
        <f>COUNTIF(#REF!,1)/(COUNTIF(#REF!,2)+COUNTIF(#REF!,1)+COUNTIF(#REF!,0))*100</f>
        <v>#REF!</v>
      </c>
      <c r="AD20" s="32" t="e">
        <f>COUNTIF(#REF!,1)/(COUNTIF(#REF!,2)+COUNTIF(#REF!,1)+COUNTIF(#REF!,0))*100</f>
        <v>#REF!</v>
      </c>
      <c r="AE20" s="32" t="e">
        <f>COUNTIF(#REF!,1)/(COUNTIF(#REF!,2)+COUNTIF(#REF!,1)+COUNTIF(#REF!,0))*100</f>
        <v>#REF!</v>
      </c>
      <c r="AF20" s="32" t="e">
        <f>COUNTIF(#REF!,1)/(COUNTIF(#REF!,2)+COUNTIF(#REF!,1)+COUNTIF(#REF!,0))*100</f>
        <v>#REF!</v>
      </c>
      <c r="AG20" s="32" t="e">
        <f>COUNTIF(#REF!,1)/(COUNTIF(#REF!,2)+COUNTIF(#REF!,1)+COUNTIF(#REF!,0))*100</f>
        <v>#REF!</v>
      </c>
      <c r="AH20" s="32" t="e">
        <f>COUNTIF(#REF!,1)/(COUNTIF(#REF!,2)+COUNTIF(#REF!,1)+COUNTIF(#REF!,0))*100</f>
        <v>#REF!</v>
      </c>
      <c r="AI20" s="32" t="e">
        <f>COUNTIF(#REF!,1)/(COUNTIF(#REF!,2)+COUNTIF(#REF!,1)+COUNTIF(#REF!,0))*100</f>
        <v>#REF!</v>
      </c>
      <c r="AJ20" s="32" t="e">
        <f>COUNTIF(#REF!,1)/(COUNTIF(#REF!,2)+COUNTIF(#REF!,1)+COUNTIF(#REF!,0))*100</f>
        <v>#REF!</v>
      </c>
      <c r="AK20" s="32" t="e">
        <f>COUNTIF(#REF!,1)/(COUNTIF(#REF!,2)+COUNTIF(#REF!,1)+COUNTIF(#REF!,0))*100</f>
        <v>#REF!</v>
      </c>
      <c r="AL20" s="32" t="e">
        <f>COUNTIF(#REF!,1)/(COUNTIF(#REF!,2)+COUNTIF(#REF!,1)+COUNTIF(#REF!,0))*100</f>
        <v>#REF!</v>
      </c>
      <c r="AM20" s="32" t="e">
        <f>COUNTIF(#REF!,1)/(COUNTIF(#REF!,2)+COUNTIF(#REF!,1)+COUNTIF(#REF!,0))*100</f>
        <v>#REF!</v>
      </c>
      <c r="AN20" s="32" t="e">
        <f>COUNTIF(#REF!,1)/(COUNTIF(#REF!,2)+COUNTIF(#REF!,1)+COUNTIF(#REF!,0))*100</f>
        <v>#REF!</v>
      </c>
      <c r="AO20" s="32" t="e">
        <f>COUNTIF(#REF!,1)/(COUNTIF(#REF!,2)+COUNTIF(#REF!,1)+COUNTIF(#REF!,0))*100</f>
        <v>#REF!</v>
      </c>
      <c r="AP20" s="32" t="e">
        <f>COUNTIF(#REF!,1)/(COUNTIF(#REF!,2)+COUNTIF(#REF!,1)+COUNTIF(#REF!,0))*100</f>
        <v>#REF!</v>
      </c>
      <c r="AQ20" s="32" t="e">
        <f>COUNTIF(#REF!,1)/(COUNTIF(#REF!,2)+COUNTIF(#REF!,1)+COUNTIF(#REF!,0))*100</f>
        <v>#REF!</v>
      </c>
      <c r="AR20" s="32" t="e">
        <f>COUNTIF(#REF!,1)/(COUNTIF(#REF!,2)+COUNTIF(#REF!,1)+COUNTIF(#REF!,0))*100</f>
        <v>#REF!</v>
      </c>
      <c r="AS20" s="32" t="e">
        <f>COUNTIF(#REF!,1)/(COUNTIF(#REF!,2)+COUNTIF(#REF!,1)+COUNTIF(#REF!,0))*100</f>
        <v>#REF!</v>
      </c>
      <c r="AT20" s="32" t="e">
        <f>COUNTIF(#REF!,1)/(COUNTIF(#REF!,2)+COUNTIF(#REF!,1)+COUNTIF(#REF!,0))*100</f>
        <v>#REF!</v>
      </c>
      <c r="AU20" s="32" t="e">
        <f>COUNTIF(#REF!,1)/(COUNTIF(#REF!,2)+COUNTIF(#REF!,1)+COUNTIF(#REF!,0))*100</f>
        <v>#REF!</v>
      </c>
      <c r="AV20" s="32" t="e">
        <f>COUNTIF(#REF!,1)/(COUNTIF(#REF!,2)+COUNTIF(#REF!,1)+COUNTIF(#REF!,0))*100</f>
        <v>#REF!</v>
      </c>
      <c r="AW20" s="2"/>
      <c r="AX20" s="2"/>
      <c r="AY20" s="2"/>
      <c r="AZ20" s="2"/>
      <c r="BA20" s="2"/>
      <c r="BB20" s="2"/>
      <c r="BC20" s="2"/>
      <c r="BD20" s="2"/>
      <c r="BE20" s="2"/>
      <c r="BF20" s="2"/>
    </row>
    <row r="21" spans="1:58" ht="15" customHeight="1">
      <c r="A21" s="34"/>
      <c r="B21" s="2"/>
      <c r="C21" s="2"/>
      <c r="D21" s="2"/>
      <c r="E21" s="4"/>
      <c r="F21" s="3"/>
      <c r="G21" s="2"/>
      <c r="H21" s="2"/>
      <c r="I21" s="33" t="s">
        <v>11</v>
      </c>
      <c r="J21" s="33" t="s">
        <v>11</v>
      </c>
      <c r="K21" s="33" t="s">
        <v>11</v>
      </c>
      <c r="L21" s="33" t="s">
        <v>11</v>
      </c>
      <c r="M21" s="33" t="s">
        <v>11</v>
      </c>
      <c r="N21" s="33" t="s">
        <v>11</v>
      </c>
      <c r="O21" s="33" t="s">
        <v>11</v>
      </c>
      <c r="P21" s="33" t="s">
        <v>11</v>
      </c>
      <c r="Q21" s="33" t="s">
        <v>11</v>
      </c>
      <c r="R21" s="33" t="s">
        <v>11</v>
      </c>
      <c r="S21" s="33" t="s">
        <v>11</v>
      </c>
      <c r="T21" s="33" t="s">
        <v>11</v>
      </c>
      <c r="U21" s="33" t="s">
        <v>11</v>
      </c>
      <c r="V21" s="33" t="s">
        <v>11</v>
      </c>
      <c r="W21" s="33" t="s">
        <v>11</v>
      </c>
      <c r="X21" s="33" t="s">
        <v>11</v>
      </c>
      <c r="Y21" s="33" t="s">
        <v>11</v>
      </c>
      <c r="Z21" s="33" t="s">
        <v>11</v>
      </c>
      <c r="AA21" s="33" t="s">
        <v>11</v>
      </c>
      <c r="AB21" s="33" t="s">
        <v>11</v>
      </c>
      <c r="AC21" s="33" t="s">
        <v>11</v>
      </c>
      <c r="AD21" s="33" t="s">
        <v>11</v>
      </c>
      <c r="AE21" s="33" t="s">
        <v>11</v>
      </c>
      <c r="AF21" s="33" t="s">
        <v>11</v>
      </c>
      <c r="AG21" s="33" t="s">
        <v>11</v>
      </c>
      <c r="AH21" s="33" t="s">
        <v>11</v>
      </c>
      <c r="AI21" s="33" t="s">
        <v>11</v>
      </c>
      <c r="AJ21" s="33" t="s">
        <v>11</v>
      </c>
      <c r="AK21" s="33" t="s">
        <v>11</v>
      </c>
      <c r="AL21" s="33" t="s">
        <v>11</v>
      </c>
      <c r="AM21" s="33" t="s">
        <v>11</v>
      </c>
      <c r="AN21" s="33" t="s">
        <v>11</v>
      </c>
      <c r="AO21" s="33" t="s">
        <v>11</v>
      </c>
      <c r="AP21" s="33" t="s">
        <v>11</v>
      </c>
      <c r="AQ21" s="33" t="s">
        <v>11</v>
      </c>
      <c r="AR21" s="33" t="s">
        <v>11</v>
      </c>
      <c r="AS21" s="33" t="s">
        <v>11</v>
      </c>
      <c r="AT21" s="33" t="s">
        <v>11</v>
      </c>
      <c r="AU21" s="33" t="s">
        <v>11</v>
      </c>
      <c r="AV21" s="33" t="s">
        <v>11</v>
      </c>
      <c r="AW21" s="2"/>
      <c r="AX21" s="2"/>
      <c r="AY21" s="2"/>
      <c r="AZ21" s="2"/>
      <c r="BA21" s="2"/>
      <c r="BB21" s="2"/>
      <c r="BC21" s="2"/>
      <c r="BD21" s="2"/>
      <c r="BE21" s="2"/>
      <c r="BF21" s="2"/>
    </row>
    <row r="22" spans="1:58" ht="12.75" customHeight="1">
      <c r="A22" s="1"/>
      <c r="B22" s="2"/>
      <c r="C22" s="2"/>
      <c r="D22" s="2"/>
      <c r="E22" s="4"/>
      <c r="F22" s="3"/>
      <c r="G22" s="35" t="s">
        <v>24</v>
      </c>
      <c r="H22" s="2"/>
      <c r="I22" s="32" t="e">
        <f>COUNTIF(#REF!,0)/(COUNTIF(#REF!,2)+COUNTIF(#REF!,1)+COUNTIF(#REF!,0))*100</f>
        <v>#REF!</v>
      </c>
      <c r="J22" s="32" t="e">
        <f>COUNTIF(#REF!,0)/(COUNTIF(#REF!,2)+COUNTIF(#REF!,1)+COUNTIF(#REF!,0))*100</f>
        <v>#REF!</v>
      </c>
      <c r="K22" s="32" t="e">
        <f>COUNTIF(#REF!,0)/(COUNTIF(#REF!,2)+COUNTIF(#REF!,1)+COUNTIF(#REF!,0))*100</f>
        <v>#REF!</v>
      </c>
      <c r="L22" s="32" t="e">
        <f>COUNTIF(#REF!,0)/(COUNTIF(#REF!,2)+COUNTIF(#REF!,1)+COUNTIF(#REF!,0))*100</f>
        <v>#REF!</v>
      </c>
      <c r="M22" s="32" t="e">
        <f>COUNTIF(#REF!,0)/(COUNTIF(#REF!,2)+COUNTIF(#REF!,1)+COUNTIF(#REF!,0))*100</f>
        <v>#REF!</v>
      </c>
      <c r="N22" s="32" t="e">
        <f>COUNTIF(#REF!,0)/(COUNTIF(#REF!,2)+COUNTIF(#REF!,1)+COUNTIF(#REF!,0))*100</f>
        <v>#REF!</v>
      </c>
      <c r="O22" s="32" t="e">
        <f>COUNTIF(#REF!,0)/(COUNTIF(#REF!,2)+COUNTIF(#REF!,1)+COUNTIF(#REF!,0))*100</f>
        <v>#REF!</v>
      </c>
      <c r="P22" s="32" t="e">
        <f>COUNTIF(#REF!,0)/(COUNTIF(#REF!,2)+COUNTIF(#REF!,1)+COUNTIF(#REF!,0))*100</f>
        <v>#REF!</v>
      </c>
      <c r="Q22" s="32" t="e">
        <f>COUNTIF(#REF!,0)/(COUNTIF(#REF!,2)+COUNTIF(#REF!,1)+COUNTIF(#REF!,0))*100</f>
        <v>#REF!</v>
      </c>
      <c r="R22" s="32" t="e">
        <f>COUNTIF(#REF!,0)/(COUNTIF(#REF!,2)+COUNTIF(#REF!,1)+COUNTIF(#REF!,0))*100</f>
        <v>#REF!</v>
      </c>
      <c r="S22" s="32" t="e">
        <f>COUNTIF(#REF!,0)/(COUNTIF(#REF!,2)+COUNTIF(#REF!,1)+COUNTIF(#REF!,0))*100</f>
        <v>#REF!</v>
      </c>
      <c r="T22" s="32" t="e">
        <f>COUNTIF(#REF!,0)/(COUNTIF(#REF!,2)+COUNTIF(#REF!,1)+COUNTIF(#REF!,0))*100</f>
        <v>#REF!</v>
      </c>
      <c r="U22" s="32" t="e">
        <f>COUNTIF(#REF!,0)/(COUNTIF(#REF!,2)+COUNTIF(#REF!,1)+COUNTIF(#REF!,0))*100</f>
        <v>#REF!</v>
      </c>
      <c r="V22" s="32" t="e">
        <f>COUNTIF(#REF!,0)/(COUNTIF(#REF!,2)+COUNTIF(#REF!,1)+COUNTIF(#REF!,0))*100</f>
        <v>#REF!</v>
      </c>
      <c r="W22" s="32" t="e">
        <f>COUNTIF(#REF!,0)/(COUNTIF(#REF!,2)+COUNTIF(#REF!,1)+COUNTIF(#REF!,0))*100</f>
        <v>#REF!</v>
      </c>
      <c r="X22" s="32" t="e">
        <f>COUNTIF(#REF!,0)/(COUNTIF(#REF!,2)+COUNTIF(#REF!,1)+COUNTIF(#REF!,0))*100</f>
        <v>#REF!</v>
      </c>
      <c r="Y22" s="32" t="e">
        <f>COUNTIF(#REF!,0)/(COUNTIF(#REF!,2)+COUNTIF(#REF!,1)+COUNTIF(#REF!,0))*100</f>
        <v>#REF!</v>
      </c>
      <c r="Z22" s="32" t="e">
        <f>COUNTIF(#REF!,0)/(COUNTIF(#REF!,2)+COUNTIF(#REF!,1)+COUNTIF(#REF!,0))*100</f>
        <v>#REF!</v>
      </c>
      <c r="AA22" s="32" t="e">
        <f>COUNTIF(#REF!,0)/(COUNTIF(#REF!,2)+COUNTIF(#REF!,1)+COUNTIF(#REF!,0))*100</f>
        <v>#REF!</v>
      </c>
      <c r="AB22" s="32" t="e">
        <f>COUNTIF(#REF!,0)/(COUNTIF(#REF!,2)+COUNTIF(#REF!,1)+COUNTIF(#REF!,0))*100</f>
        <v>#REF!</v>
      </c>
      <c r="AC22" s="32" t="e">
        <f>COUNTIF(#REF!,0)/(COUNTIF(#REF!,2)+COUNTIF(#REF!,1)+COUNTIF(#REF!,0))*100</f>
        <v>#REF!</v>
      </c>
      <c r="AD22" s="32" t="e">
        <f>COUNTIF(#REF!,0)/(COUNTIF(#REF!,2)+COUNTIF(#REF!,1)+COUNTIF(#REF!,0))*100</f>
        <v>#REF!</v>
      </c>
      <c r="AE22" s="32" t="e">
        <f>COUNTIF(#REF!,0)/(COUNTIF(#REF!,2)+COUNTIF(#REF!,1)+COUNTIF(#REF!,0))*100</f>
        <v>#REF!</v>
      </c>
      <c r="AF22" s="32" t="e">
        <f>COUNTIF(#REF!,0)/(COUNTIF(#REF!,2)+COUNTIF(#REF!,1)+COUNTIF(#REF!,0))*100</f>
        <v>#REF!</v>
      </c>
      <c r="AG22" s="32" t="e">
        <f>COUNTIF(#REF!,0)/(COUNTIF(#REF!,2)+COUNTIF(#REF!,1)+COUNTIF(#REF!,0))*100</f>
        <v>#REF!</v>
      </c>
      <c r="AH22" s="32" t="e">
        <f>COUNTIF(#REF!,0)/(COUNTIF(#REF!,2)+COUNTIF(#REF!,1)+COUNTIF(#REF!,0))*100</f>
        <v>#REF!</v>
      </c>
      <c r="AI22" s="32" t="e">
        <f>COUNTIF(#REF!,0)/(COUNTIF(#REF!,2)+COUNTIF(#REF!,1)+COUNTIF(#REF!,0))*100</f>
        <v>#REF!</v>
      </c>
      <c r="AJ22" s="32" t="e">
        <f>COUNTIF(#REF!,0)/(COUNTIF(#REF!,2)+COUNTIF(#REF!,1)+COUNTIF(#REF!,0))*100</f>
        <v>#REF!</v>
      </c>
      <c r="AK22" s="32" t="e">
        <f>COUNTIF(#REF!,0)/(COUNTIF(#REF!,2)+COUNTIF(#REF!,1)+COUNTIF(#REF!,0))*100</f>
        <v>#REF!</v>
      </c>
      <c r="AL22" s="32" t="e">
        <f>COUNTIF(#REF!,0)/(COUNTIF(#REF!,2)+COUNTIF(#REF!,1)+COUNTIF(#REF!,0))*100</f>
        <v>#REF!</v>
      </c>
      <c r="AM22" s="32" t="e">
        <f>COUNTIF(#REF!,0)/(COUNTIF(#REF!,2)+COUNTIF(#REF!,1)+COUNTIF(#REF!,0))*100</f>
        <v>#REF!</v>
      </c>
      <c r="AN22" s="32" t="e">
        <f>COUNTIF(#REF!,0)/(COUNTIF(#REF!,2)+COUNTIF(#REF!,1)+COUNTIF(#REF!,0))*100</f>
        <v>#REF!</v>
      </c>
      <c r="AO22" s="32" t="e">
        <f>COUNTIF(#REF!,0)/(COUNTIF(#REF!,2)+COUNTIF(#REF!,1)+COUNTIF(#REF!,0))*100</f>
        <v>#REF!</v>
      </c>
      <c r="AP22" s="32" t="e">
        <f>COUNTIF(#REF!,0)/(COUNTIF(#REF!,2)+COUNTIF(#REF!,1)+COUNTIF(#REF!,0))*100</f>
        <v>#REF!</v>
      </c>
      <c r="AQ22" s="32" t="e">
        <f>COUNTIF(#REF!,0)/(COUNTIF(#REF!,2)+COUNTIF(#REF!,1)+COUNTIF(#REF!,0))*100</f>
        <v>#REF!</v>
      </c>
      <c r="AR22" s="32" t="e">
        <f>COUNTIF(#REF!,0)/(COUNTIF(#REF!,2)+COUNTIF(#REF!,1)+COUNTIF(#REF!,0))*100</f>
        <v>#REF!</v>
      </c>
      <c r="AS22" s="32" t="e">
        <f>COUNTIF(#REF!,0)/(COUNTIF(#REF!,2)+COUNTIF(#REF!,1)+COUNTIF(#REF!,0))*100</f>
        <v>#REF!</v>
      </c>
      <c r="AT22" s="32" t="e">
        <f>COUNTIF(#REF!,0)/(COUNTIF(#REF!,2)+COUNTIF(#REF!,1)+COUNTIF(#REF!,0))*100</f>
        <v>#REF!</v>
      </c>
      <c r="AU22" s="32" t="e">
        <f>COUNTIF(#REF!,0)/(COUNTIF(#REF!,2)+COUNTIF(#REF!,1)+COUNTIF(#REF!,0))*100</f>
        <v>#REF!</v>
      </c>
      <c r="AV22" s="32" t="e">
        <f>COUNTIF(#REF!,0)/(COUNTIF(#REF!,2)+COUNTIF(#REF!,1)+COUNTIF(#REF!,0))*100</f>
        <v>#REF!</v>
      </c>
      <c r="AW22" s="2"/>
      <c r="AX22" s="2"/>
      <c r="AY22" s="2"/>
      <c r="AZ22" s="2"/>
      <c r="BA22" s="2"/>
      <c r="BB22" s="2"/>
      <c r="BC22" s="2"/>
      <c r="BD22" s="2"/>
      <c r="BE22" s="2"/>
      <c r="BF22" s="2"/>
    </row>
    <row r="23" spans="1:58" ht="15" customHeight="1">
      <c r="A23" s="34"/>
      <c r="B23" s="2"/>
      <c r="C23" s="2"/>
      <c r="D23" s="2"/>
      <c r="E23" s="4"/>
      <c r="F23" s="3"/>
      <c r="G23" s="2"/>
      <c r="H23" s="2"/>
      <c r="I23" s="33" t="s">
        <v>11</v>
      </c>
      <c r="J23" s="33" t="s">
        <v>11</v>
      </c>
      <c r="K23" s="33" t="s">
        <v>11</v>
      </c>
      <c r="L23" s="33" t="s">
        <v>11</v>
      </c>
      <c r="M23" s="33" t="s">
        <v>11</v>
      </c>
      <c r="N23" s="33" t="s">
        <v>11</v>
      </c>
      <c r="O23" s="33" t="s">
        <v>11</v>
      </c>
      <c r="P23" s="33" t="s">
        <v>11</v>
      </c>
      <c r="Q23" s="33" t="s">
        <v>11</v>
      </c>
      <c r="R23" s="33" t="s">
        <v>11</v>
      </c>
      <c r="S23" s="33" t="s">
        <v>11</v>
      </c>
      <c r="T23" s="33" t="s">
        <v>11</v>
      </c>
      <c r="U23" s="33" t="s">
        <v>11</v>
      </c>
      <c r="V23" s="33" t="s">
        <v>11</v>
      </c>
      <c r="W23" s="33" t="s">
        <v>11</v>
      </c>
      <c r="X23" s="33" t="s">
        <v>11</v>
      </c>
      <c r="Y23" s="33" t="s">
        <v>11</v>
      </c>
      <c r="Z23" s="33" t="s">
        <v>11</v>
      </c>
      <c r="AA23" s="33" t="s">
        <v>11</v>
      </c>
      <c r="AB23" s="33" t="s">
        <v>11</v>
      </c>
      <c r="AC23" s="33" t="s">
        <v>11</v>
      </c>
      <c r="AD23" s="33" t="s">
        <v>11</v>
      </c>
      <c r="AE23" s="33" t="s">
        <v>11</v>
      </c>
      <c r="AF23" s="33" t="s">
        <v>11</v>
      </c>
      <c r="AG23" s="33" t="s">
        <v>11</v>
      </c>
      <c r="AH23" s="33" t="s">
        <v>11</v>
      </c>
      <c r="AI23" s="33" t="s">
        <v>11</v>
      </c>
      <c r="AJ23" s="33" t="s">
        <v>11</v>
      </c>
      <c r="AK23" s="33" t="s">
        <v>11</v>
      </c>
      <c r="AL23" s="33" t="s">
        <v>11</v>
      </c>
      <c r="AM23" s="33" t="s">
        <v>11</v>
      </c>
      <c r="AN23" s="33" t="s">
        <v>11</v>
      </c>
      <c r="AO23" s="33" t="s">
        <v>11</v>
      </c>
      <c r="AP23" s="33" t="s">
        <v>11</v>
      </c>
      <c r="AQ23" s="33" t="s">
        <v>11</v>
      </c>
      <c r="AR23" s="33" t="s">
        <v>11</v>
      </c>
      <c r="AS23" s="33" t="s">
        <v>11</v>
      </c>
      <c r="AT23" s="33" t="s">
        <v>11</v>
      </c>
      <c r="AU23" s="33" t="s">
        <v>11</v>
      </c>
      <c r="AV23" s="33" t="s">
        <v>11</v>
      </c>
      <c r="AW23" s="2"/>
      <c r="AX23" s="2"/>
      <c r="AY23" s="2"/>
      <c r="AZ23" s="2"/>
      <c r="BA23" s="2"/>
      <c r="BB23" s="2"/>
      <c r="BC23" s="2"/>
      <c r="BD23" s="2"/>
      <c r="BE23" s="2"/>
      <c r="BF23" s="2"/>
    </row>
  </sheetData>
  <sheetProtection/>
  <mergeCells count="5">
    <mergeCell ref="B3:D3"/>
    <mergeCell ref="G3:G5"/>
    <mergeCell ref="B4:D5"/>
    <mergeCell ref="E4:E6"/>
    <mergeCell ref="A11:A1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J19"/>
  <sheetViews>
    <sheetView showGridLines="0" zoomScalePageLayoutView="0" workbookViewId="0" topLeftCell="A1">
      <pane ySplit="6" topLeftCell="A7" activePane="bottomLeft" state="frozen"/>
      <selection pane="topLeft" activeCell="F25" sqref="F25"/>
      <selection pane="bottomLeft" activeCell="A1" sqref="A1"/>
    </sheetView>
  </sheetViews>
  <sheetFormatPr defaultColWidth="17.28125" defaultRowHeight="15" customHeight="1"/>
  <cols>
    <col min="1" max="1" width="3.421875" style="37" customWidth="1"/>
    <col min="2" max="3" width="12.28125" style="0" customWidth="1"/>
    <col min="4" max="4" width="14.7109375" style="0" customWidth="1"/>
    <col min="5" max="5" width="14.28125" style="0" bestFit="1" customWidth="1"/>
    <col min="6" max="6" width="12.28125" style="0" customWidth="1"/>
    <col min="7" max="7" width="10.140625" style="0" customWidth="1"/>
    <col min="8" max="8" width="8.00390625" style="0" customWidth="1"/>
    <col min="9" max="48" width="4.28125" style="0" customWidth="1"/>
    <col min="49" max="52" width="3.140625" style="0" customWidth="1"/>
    <col min="53" max="62" width="12.28125" style="0" customWidth="1"/>
  </cols>
  <sheetData>
    <row r="1" spans="1:62" ht="8.25" customHeight="1">
      <c r="A1" s="41"/>
      <c r="B1" s="2"/>
      <c r="C1" s="2"/>
      <c r="D1" s="2"/>
      <c r="E1" s="4"/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</row>
    <row r="2" spans="1:62" ht="15" customHeight="1">
      <c r="A2" s="41"/>
      <c r="B2" s="5"/>
      <c r="C2" s="5"/>
      <c r="D2" s="2"/>
      <c r="E2" s="4"/>
      <c r="F2" s="2"/>
      <c r="G2" s="2"/>
      <c r="H2" s="6" t="s">
        <v>0</v>
      </c>
      <c r="I2" s="7">
        <v>1</v>
      </c>
      <c r="J2" s="7">
        <v>2</v>
      </c>
      <c r="K2" s="7">
        <v>3</v>
      </c>
      <c r="L2" s="7">
        <v>4</v>
      </c>
      <c r="M2" s="7">
        <v>5</v>
      </c>
      <c r="N2" s="7">
        <v>6</v>
      </c>
      <c r="O2" s="7">
        <v>7</v>
      </c>
      <c r="P2" s="7">
        <v>8</v>
      </c>
      <c r="Q2" s="7">
        <v>9</v>
      </c>
      <c r="R2" s="7">
        <v>10</v>
      </c>
      <c r="S2" s="7">
        <v>11</v>
      </c>
      <c r="T2" s="7">
        <v>12</v>
      </c>
      <c r="U2" s="7">
        <v>13</v>
      </c>
      <c r="V2" s="7">
        <v>14</v>
      </c>
      <c r="W2" s="7">
        <v>15</v>
      </c>
      <c r="X2" s="7">
        <v>16</v>
      </c>
      <c r="Y2" s="7">
        <v>17</v>
      </c>
      <c r="Z2" s="7">
        <v>18</v>
      </c>
      <c r="AA2" s="7">
        <v>19</v>
      </c>
      <c r="AB2" s="7">
        <v>20</v>
      </c>
      <c r="AC2" s="7">
        <v>21</v>
      </c>
      <c r="AD2" s="7">
        <v>22</v>
      </c>
      <c r="AE2" s="7">
        <v>23</v>
      </c>
      <c r="AF2" s="7">
        <v>24</v>
      </c>
      <c r="AG2" s="7">
        <v>25</v>
      </c>
      <c r="AH2" s="7">
        <v>26</v>
      </c>
      <c r="AI2" s="7">
        <v>27</v>
      </c>
      <c r="AJ2" s="7">
        <v>28</v>
      </c>
      <c r="AK2" s="7">
        <v>29</v>
      </c>
      <c r="AL2" s="7">
        <v>30</v>
      </c>
      <c r="AM2" s="7">
        <v>31</v>
      </c>
      <c r="AN2" s="7">
        <v>32</v>
      </c>
      <c r="AO2" s="7">
        <v>33</v>
      </c>
      <c r="AP2" s="7">
        <v>34</v>
      </c>
      <c r="AQ2" s="7">
        <v>35</v>
      </c>
      <c r="AR2" s="7">
        <v>36</v>
      </c>
      <c r="AS2" s="7">
        <v>37</v>
      </c>
      <c r="AT2" s="7">
        <v>38</v>
      </c>
      <c r="AU2" s="7">
        <v>39</v>
      </c>
      <c r="AV2" s="7">
        <v>40</v>
      </c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</row>
    <row r="3" spans="1:62" ht="24" customHeight="1">
      <c r="A3" s="42"/>
      <c r="B3" s="71" t="s">
        <v>62</v>
      </c>
      <c r="C3" s="71"/>
      <c r="D3" s="71"/>
      <c r="E3" s="10"/>
      <c r="F3" s="9"/>
      <c r="G3" s="72" t="s">
        <v>17</v>
      </c>
      <c r="H3" s="11" t="s">
        <v>1</v>
      </c>
      <c r="I3" s="57">
        <v>40</v>
      </c>
      <c r="J3" s="58">
        <v>40</v>
      </c>
      <c r="K3" s="57">
        <v>26</v>
      </c>
      <c r="L3" s="58">
        <v>32</v>
      </c>
      <c r="M3" s="57">
        <v>42</v>
      </c>
      <c r="N3" s="59">
        <v>38</v>
      </c>
      <c r="O3" s="60">
        <v>35</v>
      </c>
      <c r="P3" s="59">
        <v>42</v>
      </c>
      <c r="Q3" s="60">
        <v>30.5</v>
      </c>
      <c r="R3" s="59">
        <v>42</v>
      </c>
      <c r="S3" s="61">
        <v>31</v>
      </c>
      <c r="T3" s="62">
        <v>28</v>
      </c>
      <c r="U3" s="61">
        <v>18</v>
      </c>
      <c r="V3" s="62">
        <v>41</v>
      </c>
      <c r="W3" s="61">
        <v>12</v>
      </c>
      <c r="X3" s="62">
        <v>36</v>
      </c>
      <c r="Y3" s="61">
        <v>38</v>
      </c>
      <c r="Z3" s="62">
        <v>41.5</v>
      </c>
      <c r="AA3" s="61">
        <v>27</v>
      </c>
      <c r="AB3" s="62">
        <v>12</v>
      </c>
      <c r="AC3" s="60">
        <v>38</v>
      </c>
      <c r="AD3" s="59">
        <v>42</v>
      </c>
      <c r="AE3" s="60">
        <v>36.5</v>
      </c>
      <c r="AF3" s="59">
        <v>33.5</v>
      </c>
      <c r="AG3" s="60">
        <v>13</v>
      </c>
      <c r="AH3" s="59">
        <v>42</v>
      </c>
      <c r="AI3" s="60">
        <v>31.5</v>
      </c>
      <c r="AJ3" s="59">
        <v>31.5</v>
      </c>
      <c r="AK3" s="60">
        <v>36</v>
      </c>
      <c r="AL3" s="59">
        <v>40</v>
      </c>
      <c r="AM3" s="61">
        <v>42</v>
      </c>
      <c r="AN3" s="62">
        <v>39.5</v>
      </c>
      <c r="AO3" s="61">
        <v>21</v>
      </c>
      <c r="AP3" s="62">
        <v>7.5</v>
      </c>
      <c r="AQ3" s="61">
        <v>25</v>
      </c>
      <c r="AR3" s="62">
        <v>32</v>
      </c>
      <c r="AS3" s="61">
        <v>41.5</v>
      </c>
      <c r="AT3" s="62">
        <v>37</v>
      </c>
      <c r="AU3" s="61">
        <v>41.5</v>
      </c>
      <c r="AV3" s="62">
        <v>37</v>
      </c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</row>
    <row r="4" spans="1:62" ht="28.5" customHeight="1">
      <c r="A4" s="41"/>
      <c r="B4" s="75" t="s">
        <v>57</v>
      </c>
      <c r="C4" s="75"/>
      <c r="D4" s="76"/>
      <c r="E4" s="78" t="s">
        <v>2</v>
      </c>
      <c r="F4" s="13"/>
      <c r="G4" s="73"/>
      <c r="H4" s="14" t="s">
        <v>3</v>
      </c>
      <c r="I4" s="15">
        <v>40</v>
      </c>
      <c r="J4" s="16">
        <v>40</v>
      </c>
      <c r="K4" s="15">
        <v>40</v>
      </c>
      <c r="L4" s="16">
        <v>40</v>
      </c>
      <c r="M4" s="15">
        <v>40</v>
      </c>
      <c r="N4" s="16">
        <v>40</v>
      </c>
      <c r="O4" s="15">
        <v>25</v>
      </c>
      <c r="P4" s="16">
        <v>40</v>
      </c>
      <c r="Q4" s="15">
        <v>25</v>
      </c>
      <c r="R4" s="16">
        <v>40</v>
      </c>
      <c r="S4" s="17">
        <v>40</v>
      </c>
      <c r="T4" s="18">
        <v>40</v>
      </c>
      <c r="U4" s="17">
        <v>15</v>
      </c>
      <c r="V4" s="18">
        <v>40</v>
      </c>
      <c r="W4" s="17">
        <v>15</v>
      </c>
      <c r="X4" s="18">
        <v>25</v>
      </c>
      <c r="Y4" s="17">
        <v>40</v>
      </c>
      <c r="Z4" s="18">
        <v>40</v>
      </c>
      <c r="AA4" s="17">
        <v>20</v>
      </c>
      <c r="AB4" s="18">
        <v>15</v>
      </c>
      <c r="AC4" s="15">
        <v>35</v>
      </c>
      <c r="AD4" s="16">
        <v>40</v>
      </c>
      <c r="AE4" s="15">
        <v>40</v>
      </c>
      <c r="AF4" s="16">
        <v>25</v>
      </c>
      <c r="AG4" s="15">
        <v>15</v>
      </c>
      <c r="AH4" s="16">
        <v>40</v>
      </c>
      <c r="AI4" s="15">
        <v>40</v>
      </c>
      <c r="AJ4" s="16">
        <v>40</v>
      </c>
      <c r="AK4" s="15">
        <v>25</v>
      </c>
      <c r="AL4" s="16">
        <v>40</v>
      </c>
      <c r="AM4" s="17">
        <v>40</v>
      </c>
      <c r="AN4" s="18">
        <v>40</v>
      </c>
      <c r="AO4" s="17">
        <v>15</v>
      </c>
      <c r="AP4" s="18">
        <v>20</v>
      </c>
      <c r="AQ4" s="17">
        <v>40</v>
      </c>
      <c r="AR4" s="18">
        <v>40</v>
      </c>
      <c r="AS4" s="17">
        <v>40</v>
      </c>
      <c r="AT4" s="18">
        <v>25</v>
      </c>
      <c r="AU4" s="17">
        <v>40</v>
      </c>
      <c r="AV4" s="18">
        <v>25</v>
      </c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</row>
    <row r="5" spans="1:62" ht="58.5" customHeight="1">
      <c r="A5" s="43"/>
      <c r="B5" s="77"/>
      <c r="C5" s="77"/>
      <c r="D5" s="77"/>
      <c r="E5" s="73"/>
      <c r="F5" s="13"/>
      <c r="G5" s="74"/>
      <c r="H5" s="20" t="s">
        <v>4</v>
      </c>
      <c r="I5" s="21"/>
      <c r="J5" s="22"/>
      <c r="K5" s="21"/>
      <c r="L5" s="22"/>
      <c r="M5" s="21"/>
      <c r="N5" s="22"/>
      <c r="O5" s="21"/>
      <c r="P5" s="22"/>
      <c r="Q5" s="21"/>
      <c r="R5" s="22"/>
      <c r="S5" s="23"/>
      <c r="T5" s="24"/>
      <c r="U5" s="23"/>
      <c r="V5" s="24"/>
      <c r="W5" s="23"/>
      <c r="X5" s="24"/>
      <c r="Y5" s="23"/>
      <c r="Z5" s="24"/>
      <c r="AA5" s="23"/>
      <c r="AB5" s="24"/>
      <c r="AC5" s="21"/>
      <c r="AD5" s="22"/>
      <c r="AE5" s="21"/>
      <c r="AF5" s="22"/>
      <c r="AG5" s="21"/>
      <c r="AH5" s="22"/>
      <c r="AI5" s="21"/>
      <c r="AJ5" s="22"/>
      <c r="AK5" s="21"/>
      <c r="AL5" s="22"/>
      <c r="AM5" s="23"/>
      <c r="AN5" s="24"/>
      <c r="AO5" s="23"/>
      <c r="AP5" s="24"/>
      <c r="AQ5" s="23"/>
      <c r="AR5" s="24"/>
      <c r="AS5" s="23"/>
      <c r="AT5" s="24"/>
      <c r="AU5" s="23"/>
      <c r="AV5" s="24"/>
      <c r="AW5" s="25"/>
      <c r="AX5" s="25"/>
      <c r="AY5" s="25"/>
      <c r="AZ5" s="25"/>
      <c r="BA5" s="2"/>
      <c r="BB5" s="2"/>
      <c r="BC5" s="2"/>
      <c r="BD5" s="2"/>
      <c r="BE5" s="2"/>
      <c r="BF5" s="2"/>
      <c r="BG5" s="2"/>
      <c r="BH5" s="2"/>
      <c r="BI5" s="2"/>
      <c r="BJ5" s="2"/>
    </row>
    <row r="6" spans="1:62" ht="12.75" customHeight="1">
      <c r="A6" s="43"/>
      <c r="B6" s="26" t="s">
        <v>5</v>
      </c>
      <c r="C6" s="26" t="s">
        <v>6</v>
      </c>
      <c r="D6" s="51" t="s">
        <v>40</v>
      </c>
      <c r="E6" s="79"/>
      <c r="F6" s="27" t="s">
        <v>7</v>
      </c>
      <c r="G6" s="26" t="s">
        <v>8</v>
      </c>
      <c r="H6" s="28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25"/>
      <c r="AX6" s="25"/>
      <c r="AY6" s="25"/>
      <c r="AZ6" s="25"/>
      <c r="BA6" s="2"/>
      <c r="BB6" s="2"/>
      <c r="BC6" s="2"/>
      <c r="BD6" s="2"/>
      <c r="BE6" s="2"/>
      <c r="BF6" s="2"/>
      <c r="BG6" s="2"/>
      <c r="BH6" s="2"/>
      <c r="BI6" s="2"/>
      <c r="BJ6" s="2"/>
    </row>
    <row r="7" spans="1:62" ht="12.75" customHeight="1">
      <c r="A7" s="41"/>
      <c r="B7" s="2"/>
      <c r="C7" s="2"/>
      <c r="D7" s="2"/>
      <c r="E7" s="4"/>
      <c r="F7" s="3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</row>
    <row r="8" spans="1:62" ht="15" customHeight="1">
      <c r="A8" s="44">
        <v>1</v>
      </c>
      <c r="B8" s="36" t="s">
        <v>76</v>
      </c>
      <c r="C8" s="36" t="s">
        <v>77</v>
      </c>
      <c r="D8" s="36" t="s">
        <v>43</v>
      </c>
      <c r="E8" s="53">
        <f>G8/$G$10</f>
        <v>1</v>
      </c>
      <c r="F8" s="56" t="s">
        <v>113</v>
      </c>
      <c r="G8" s="54">
        <f>SUM(AW8:AZ8)</f>
        <v>72</v>
      </c>
      <c r="H8" s="30"/>
      <c r="I8" s="15">
        <v>1</v>
      </c>
      <c r="J8" s="16">
        <v>2</v>
      </c>
      <c r="K8" s="15">
        <v>2</v>
      </c>
      <c r="L8" s="16">
        <v>2</v>
      </c>
      <c r="M8" s="15">
        <v>2</v>
      </c>
      <c r="N8" s="16">
        <v>2</v>
      </c>
      <c r="O8" s="15">
        <v>2</v>
      </c>
      <c r="P8" s="16">
        <v>2</v>
      </c>
      <c r="Q8" s="15">
        <v>2</v>
      </c>
      <c r="R8" s="16">
        <v>2</v>
      </c>
      <c r="S8" s="17">
        <v>2</v>
      </c>
      <c r="T8" s="18">
        <v>2</v>
      </c>
      <c r="U8" s="17">
        <v>1</v>
      </c>
      <c r="V8" s="18">
        <v>2</v>
      </c>
      <c r="W8" s="17">
        <v>2</v>
      </c>
      <c r="X8" s="18">
        <v>2</v>
      </c>
      <c r="Y8" s="17">
        <v>2</v>
      </c>
      <c r="Z8" s="18">
        <v>2</v>
      </c>
      <c r="AA8" s="17">
        <v>2</v>
      </c>
      <c r="AB8" s="18">
        <v>2</v>
      </c>
      <c r="AC8" s="15">
        <v>1</v>
      </c>
      <c r="AD8" s="16">
        <v>1</v>
      </c>
      <c r="AE8" s="15">
        <v>1</v>
      </c>
      <c r="AF8" s="16">
        <v>2</v>
      </c>
      <c r="AG8" s="15">
        <v>1</v>
      </c>
      <c r="AH8" s="16">
        <v>2</v>
      </c>
      <c r="AI8" s="15">
        <v>2</v>
      </c>
      <c r="AJ8" s="16">
        <v>2</v>
      </c>
      <c r="AK8" s="15">
        <v>2</v>
      </c>
      <c r="AL8" s="16">
        <v>2</v>
      </c>
      <c r="AM8" s="17">
        <v>2</v>
      </c>
      <c r="AN8" s="18">
        <v>2</v>
      </c>
      <c r="AO8" s="17">
        <v>1</v>
      </c>
      <c r="AP8" s="18">
        <v>2</v>
      </c>
      <c r="AQ8" s="17">
        <v>1</v>
      </c>
      <c r="AR8" s="18">
        <v>2</v>
      </c>
      <c r="AS8" s="17">
        <v>2</v>
      </c>
      <c r="AT8" s="18">
        <v>2</v>
      </c>
      <c r="AU8" s="17">
        <v>2</v>
      </c>
      <c r="AV8" s="18">
        <v>2</v>
      </c>
      <c r="AW8" s="2">
        <f>SUM(I8:R8)</f>
        <v>19</v>
      </c>
      <c r="AX8" s="2">
        <f>SUM(S8:AB8)</f>
        <v>19</v>
      </c>
      <c r="AY8" s="2">
        <f>SUM(AC8:AL8)</f>
        <v>16</v>
      </c>
      <c r="AZ8" s="2">
        <f>SUM(AM8:AV8)</f>
        <v>18</v>
      </c>
      <c r="BA8" s="2"/>
      <c r="BB8" s="2"/>
      <c r="BC8" s="2"/>
      <c r="BD8" s="2"/>
      <c r="BE8" s="2"/>
      <c r="BF8" s="2"/>
      <c r="BG8" s="2"/>
      <c r="BH8" s="2"/>
      <c r="BI8" s="2"/>
      <c r="BJ8" s="2"/>
    </row>
    <row r="9" spans="1:62" ht="15" customHeight="1">
      <c r="A9" s="44">
        <v>2</v>
      </c>
      <c r="B9" s="36" t="s">
        <v>95</v>
      </c>
      <c r="C9" s="36" t="s">
        <v>35</v>
      </c>
      <c r="D9" s="50" t="s">
        <v>42</v>
      </c>
      <c r="E9" s="49">
        <f>G9/$G$10</f>
        <v>0.9861111111111112</v>
      </c>
      <c r="F9" s="56" t="s">
        <v>113</v>
      </c>
      <c r="G9" s="29">
        <f>SUM(AW9:AZ9)</f>
        <v>71</v>
      </c>
      <c r="H9" s="30"/>
      <c r="I9" s="15">
        <v>2</v>
      </c>
      <c r="J9" s="16">
        <v>1</v>
      </c>
      <c r="K9" s="15">
        <v>2</v>
      </c>
      <c r="L9" s="16">
        <v>2</v>
      </c>
      <c r="M9" s="15">
        <v>1</v>
      </c>
      <c r="N9" s="16">
        <v>1</v>
      </c>
      <c r="O9" s="15">
        <v>2</v>
      </c>
      <c r="P9" s="16">
        <v>2</v>
      </c>
      <c r="Q9" s="15">
        <v>2</v>
      </c>
      <c r="R9" s="16">
        <v>1</v>
      </c>
      <c r="S9" s="17">
        <v>2</v>
      </c>
      <c r="T9" s="18">
        <v>2</v>
      </c>
      <c r="U9" s="17">
        <v>1</v>
      </c>
      <c r="V9" s="18">
        <v>1</v>
      </c>
      <c r="W9" s="17">
        <v>2</v>
      </c>
      <c r="X9" s="18">
        <v>2</v>
      </c>
      <c r="Y9" s="17">
        <v>2</v>
      </c>
      <c r="Z9" s="18">
        <v>2</v>
      </c>
      <c r="AA9" s="17">
        <v>2</v>
      </c>
      <c r="AB9" s="18">
        <v>2</v>
      </c>
      <c r="AC9" s="15">
        <v>2</v>
      </c>
      <c r="AD9" s="16">
        <v>2</v>
      </c>
      <c r="AE9" s="15">
        <v>2</v>
      </c>
      <c r="AF9" s="16">
        <v>2</v>
      </c>
      <c r="AG9" s="15">
        <v>1</v>
      </c>
      <c r="AH9" s="16">
        <v>2</v>
      </c>
      <c r="AI9" s="15">
        <v>2</v>
      </c>
      <c r="AJ9" s="16">
        <v>2</v>
      </c>
      <c r="AK9" s="15">
        <v>2</v>
      </c>
      <c r="AL9" s="16">
        <v>2</v>
      </c>
      <c r="AM9" s="17">
        <v>2</v>
      </c>
      <c r="AN9" s="18">
        <v>2</v>
      </c>
      <c r="AO9" s="17">
        <v>2</v>
      </c>
      <c r="AP9" s="18">
        <v>1</v>
      </c>
      <c r="AQ9" s="17">
        <v>2</v>
      </c>
      <c r="AR9" s="18">
        <v>2</v>
      </c>
      <c r="AS9" s="17">
        <v>2</v>
      </c>
      <c r="AT9" s="18">
        <v>1</v>
      </c>
      <c r="AU9" s="17">
        <v>2</v>
      </c>
      <c r="AV9" s="18">
        <v>2</v>
      </c>
      <c r="AW9" s="2">
        <f>SUM(I9:R9)</f>
        <v>16</v>
      </c>
      <c r="AX9" s="2">
        <f>SUM(S9:AB9)</f>
        <v>18</v>
      </c>
      <c r="AY9" s="2">
        <f>SUM(AC9:AL9)</f>
        <v>19</v>
      </c>
      <c r="AZ9" s="2">
        <f>SUM(AM9:AV9)</f>
        <v>18</v>
      </c>
      <c r="BA9" s="2"/>
      <c r="BB9" s="2"/>
      <c r="BC9" s="2"/>
      <c r="BD9" s="2"/>
      <c r="BE9" s="2"/>
      <c r="BF9" s="2"/>
      <c r="BG9" s="2"/>
      <c r="BH9" s="2"/>
      <c r="BI9" s="2"/>
      <c r="BJ9" s="2"/>
    </row>
    <row r="10" spans="1:62" ht="15" customHeight="1">
      <c r="A10" s="41"/>
      <c r="B10" s="2"/>
      <c r="C10" s="2"/>
      <c r="D10" s="2"/>
      <c r="E10" s="4"/>
      <c r="F10" s="31" t="s">
        <v>9</v>
      </c>
      <c r="G10" s="64">
        <f>MAX(G8:G9)</f>
        <v>72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3"/>
      <c r="BB10" s="3"/>
      <c r="BC10" s="3"/>
      <c r="BD10" s="3"/>
      <c r="BE10" s="3"/>
      <c r="BF10" s="3"/>
      <c r="BG10" s="3"/>
      <c r="BH10" s="3"/>
      <c r="BI10" s="3"/>
      <c r="BJ10" s="3"/>
    </row>
    <row r="11" spans="1:62" ht="15" customHeight="1">
      <c r="A11" s="41"/>
      <c r="B11" s="3"/>
      <c r="C11" s="3"/>
      <c r="D11" s="3"/>
      <c r="E11" s="4"/>
      <c r="F11" s="3"/>
      <c r="H11" s="2"/>
      <c r="AW11" s="2"/>
      <c r="AX11" s="2"/>
      <c r="AY11" s="2"/>
      <c r="AZ11" s="2"/>
      <c r="BA11" s="3"/>
      <c r="BB11" s="3"/>
      <c r="BC11" s="3"/>
      <c r="BD11" s="3"/>
      <c r="BE11" s="3"/>
      <c r="BF11" s="3"/>
      <c r="BG11" s="3"/>
      <c r="BH11" s="3"/>
      <c r="BI11" s="3"/>
      <c r="BJ11" s="3"/>
    </row>
    <row r="12" spans="1:62" ht="15" customHeight="1">
      <c r="A12" s="41"/>
      <c r="B12" s="2"/>
      <c r="C12" s="2"/>
      <c r="D12" s="2"/>
      <c r="E12" s="4"/>
      <c r="F12" s="3"/>
      <c r="G12" s="2"/>
      <c r="H12" s="2"/>
      <c r="AW12" s="2"/>
      <c r="AX12" s="2"/>
      <c r="AY12" s="2"/>
      <c r="AZ12" s="2"/>
      <c r="BA12" s="3"/>
      <c r="BB12" s="3"/>
      <c r="BC12" s="3"/>
      <c r="BD12" s="3"/>
      <c r="BE12" s="3"/>
      <c r="BF12" s="3"/>
      <c r="BG12" s="3"/>
      <c r="BH12" s="3"/>
      <c r="BI12" s="3"/>
      <c r="BJ12" s="3"/>
    </row>
    <row r="13" spans="1:62" ht="15" customHeight="1">
      <c r="A13" s="41"/>
      <c r="B13" s="2"/>
      <c r="C13" s="2"/>
      <c r="D13" s="2"/>
      <c r="E13" s="4"/>
      <c r="F13" s="3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3"/>
      <c r="BB13" s="3"/>
      <c r="BC13" s="3"/>
      <c r="BD13" s="3"/>
      <c r="BE13" s="3"/>
      <c r="BF13" s="3"/>
      <c r="BG13" s="3"/>
      <c r="BH13" s="3"/>
      <c r="BI13" s="3"/>
      <c r="BJ13" s="3"/>
    </row>
    <row r="14" spans="1:62" ht="15" customHeight="1">
      <c r="A14" s="41"/>
      <c r="B14" s="2"/>
      <c r="C14" s="2"/>
      <c r="D14" s="2"/>
      <c r="E14" s="4"/>
      <c r="F14" s="3"/>
      <c r="G14" s="35" t="s">
        <v>23</v>
      </c>
      <c r="H14" s="2"/>
      <c r="I14" s="32" t="e">
        <f>COUNTIF(#REF!,2)/(COUNTIF(#REF!,2)+COUNTIF(#REF!,1)+COUNTIF(#REF!,0))*100</f>
        <v>#REF!</v>
      </c>
      <c r="J14" s="32" t="e">
        <f>COUNTIF(#REF!,2)/(COUNTIF(#REF!,2)+COUNTIF(#REF!,1)+COUNTIF(#REF!,0))*100</f>
        <v>#REF!</v>
      </c>
      <c r="K14" s="32" t="e">
        <f>COUNTIF(#REF!,2)/(COUNTIF(#REF!,2)+COUNTIF(#REF!,1)+COUNTIF(#REF!,0))*100</f>
        <v>#REF!</v>
      </c>
      <c r="L14" s="32" t="e">
        <f>COUNTIF(#REF!,2)/(COUNTIF(#REF!,2)+COUNTIF(#REF!,1)+COUNTIF(#REF!,0))*100</f>
        <v>#REF!</v>
      </c>
      <c r="M14" s="32" t="e">
        <f>COUNTIF(#REF!,2)/(COUNTIF(#REF!,2)+COUNTIF(#REF!,1)+COUNTIF(#REF!,0))*100</f>
        <v>#REF!</v>
      </c>
      <c r="N14" s="32" t="e">
        <f>COUNTIF(#REF!,2)/(COUNTIF(#REF!,2)+COUNTIF(#REF!,1)+COUNTIF(#REF!,0))*100</f>
        <v>#REF!</v>
      </c>
      <c r="O14" s="32" t="e">
        <f>COUNTIF(#REF!,2)/(COUNTIF(#REF!,2)+COUNTIF(#REF!,1)+COUNTIF(#REF!,0))*100</f>
        <v>#REF!</v>
      </c>
      <c r="P14" s="32" t="e">
        <f>COUNTIF(#REF!,2)/(COUNTIF(#REF!,2)+COUNTIF(#REF!,1)+COUNTIF(#REF!,0))*100</f>
        <v>#REF!</v>
      </c>
      <c r="Q14" s="32" t="e">
        <f>COUNTIF(#REF!,2)/(COUNTIF(#REF!,2)+COUNTIF(#REF!,1)+COUNTIF(#REF!,0))*100</f>
        <v>#REF!</v>
      </c>
      <c r="R14" s="32" t="e">
        <f>COUNTIF(#REF!,2)/(COUNTIF(#REF!,2)+COUNTIF(#REF!,1)+COUNTIF(#REF!,0))*100</f>
        <v>#REF!</v>
      </c>
      <c r="S14" s="32" t="e">
        <f>COUNTIF(#REF!,2)/(COUNTIF(#REF!,2)+COUNTIF(#REF!,1)+COUNTIF(#REF!,0))*100</f>
        <v>#REF!</v>
      </c>
      <c r="T14" s="32" t="e">
        <f>COUNTIF(#REF!,2)/(COUNTIF(#REF!,2)+COUNTIF(#REF!,1)+COUNTIF(#REF!,0))*100</f>
        <v>#REF!</v>
      </c>
      <c r="U14" s="32" t="e">
        <f>COUNTIF(#REF!,2)/(COUNTIF(#REF!,2)+COUNTIF(#REF!,1)+COUNTIF(#REF!,0))*100</f>
        <v>#REF!</v>
      </c>
      <c r="V14" s="32" t="e">
        <f>COUNTIF(#REF!,2)/(COUNTIF(#REF!,2)+COUNTIF(#REF!,1)+COUNTIF(#REF!,0))*100</f>
        <v>#REF!</v>
      </c>
      <c r="W14" s="32" t="e">
        <f>COUNTIF(#REF!,2)/(COUNTIF(#REF!,2)+COUNTIF(#REF!,1)+COUNTIF(#REF!,0))*100</f>
        <v>#REF!</v>
      </c>
      <c r="X14" s="32" t="e">
        <f>COUNTIF(#REF!,2)/(COUNTIF(#REF!,2)+COUNTIF(#REF!,1)+COUNTIF(#REF!,0))*100</f>
        <v>#REF!</v>
      </c>
      <c r="Y14" s="32" t="e">
        <f>COUNTIF(#REF!,2)/(COUNTIF(#REF!,2)+COUNTIF(#REF!,1)+COUNTIF(#REF!,0))*100</f>
        <v>#REF!</v>
      </c>
      <c r="Z14" s="32" t="e">
        <f>COUNTIF(#REF!,2)/(COUNTIF(#REF!,2)+COUNTIF(#REF!,1)+COUNTIF(#REF!,0))*100</f>
        <v>#REF!</v>
      </c>
      <c r="AA14" s="32" t="e">
        <f>COUNTIF(#REF!,2)/(COUNTIF(#REF!,2)+COUNTIF(#REF!,1)+COUNTIF(#REF!,0))*100</f>
        <v>#REF!</v>
      </c>
      <c r="AB14" s="32" t="e">
        <f>COUNTIF(#REF!,2)/(COUNTIF(#REF!,2)+COUNTIF(#REF!,1)+COUNTIF(#REF!,0))*100</f>
        <v>#REF!</v>
      </c>
      <c r="AC14" s="32" t="e">
        <f>COUNTIF(#REF!,2)/(COUNTIF(#REF!,2)+COUNTIF(#REF!,1)+COUNTIF(#REF!,0))*100</f>
        <v>#REF!</v>
      </c>
      <c r="AD14" s="32" t="e">
        <f>COUNTIF(#REF!,2)/(COUNTIF(#REF!,2)+COUNTIF(#REF!,1)+COUNTIF(#REF!,0))*100</f>
        <v>#REF!</v>
      </c>
      <c r="AE14" s="32" t="e">
        <f>COUNTIF(#REF!,2)/(COUNTIF(#REF!,2)+COUNTIF(#REF!,1)+COUNTIF(#REF!,0))*100</f>
        <v>#REF!</v>
      </c>
      <c r="AF14" s="32" t="e">
        <f>COUNTIF(#REF!,2)/(COUNTIF(#REF!,2)+COUNTIF(#REF!,1)+COUNTIF(#REF!,0))*100</f>
        <v>#REF!</v>
      </c>
      <c r="AG14" s="32" t="e">
        <f>COUNTIF(#REF!,2)/(COUNTIF(#REF!,2)+COUNTIF(#REF!,1)+COUNTIF(#REF!,0))*100</f>
        <v>#REF!</v>
      </c>
      <c r="AH14" s="32" t="e">
        <f>COUNTIF(#REF!,2)/(COUNTIF(#REF!,2)+COUNTIF(#REF!,1)+COUNTIF(#REF!,0))*100</f>
        <v>#REF!</v>
      </c>
      <c r="AI14" s="32" t="e">
        <f>COUNTIF(#REF!,2)/(COUNTIF(#REF!,2)+COUNTIF(#REF!,1)+COUNTIF(#REF!,0))*100</f>
        <v>#REF!</v>
      </c>
      <c r="AJ14" s="32" t="e">
        <f>COUNTIF(#REF!,2)/(COUNTIF(#REF!,2)+COUNTIF(#REF!,1)+COUNTIF(#REF!,0))*100</f>
        <v>#REF!</v>
      </c>
      <c r="AK14" s="32" t="e">
        <f>COUNTIF(#REF!,2)/(COUNTIF(#REF!,2)+COUNTIF(#REF!,1)+COUNTIF(#REF!,0))*100</f>
        <v>#REF!</v>
      </c>
      <c r="AL14" s="32" t="e">
        <f>COUNTIF(#REF!,2)/(COUNTIF(#REF!,2)+COUNTIF(#REF!,1)+COUNTIF(#REF!,0))*100</f>
        <v>#REF!</v>
      </c>
      <c r="AM14" s="32" t="e">
        <f>COUNTIF(#REF!,2)/(COUNTIF(#REF!,2)+COUNTIF(#REF!,1)+COUNTIF(#REF!,0))*100</f>
        <v>#REF!</v>
      </c>
      <c r="AN14" s="32" t="e">
        <f>COUNTIF(#REF!,2)/(COUNTIF(#REF!,2)+COUNTIF(#REF!,1)+COUNTIF(#REF!,0))*100</f>
        <v>#REF!</v>
      </c>
      <c r="AO14" s="32" t="e">
        <f>COUNTIF(#REF!,2)/(COUNTIF(#REF!,2)+COUNTIF(#REF!,1)+COUNTIF(#REF!,0))*100</f>
        <v>#REF!</v>
      </c>
      <c r="AP14" s="32" t="e">
        <f>COUNTIF(#REF!,2)/(COUNTIF(#REF!,2)+COUNTIF(#REF!,1)+COUNTIF(#REF!,0))*100</f>
        <v>#REF!</v>
      </c>
      <c r="AQ14" s="32" t="e">
        <f>COUNTIF(#REF!,2)/(COUNTIF(#REF!,2)+COUNTIF(#REF!,1)+COUNTIF(#REF!,0))*100</f>
        <v>#REF!</v>
      </c>
      <c r="AR14" s="32" t="e">
        <f>COUNTIF(#REF!,2)/(COUNTIF(#REF!,2)+COUNTIF(#REF!,1)+COUNTIF(#REF!,0))*100</f>
        <v>#REF!</v>
      </c>
      <c r="AS14" s="32" t="e">
        <f>COUNTIF(#REF!,2)/(COUNTIF(#REF!,2)+COUNTIF(#REF!,1)+COUNTIF(#REF!,0))*100</f>
        <v>#REF!</v>
      </c>
      <c r="AT14" s="32" t="e">
        <f>COUNTIF(#REF!,2)/(COUNTIF(#REF!,2)+COUNTIF(#REF!,1)+COUNTIF(#REF!,0))*100</f>
        <v>#REF!</v>
      </c>
      <c r="AU14" s="32" t="e">
        <f>COUNTIF(#REF!,2)/(COUNTIF(#REF!,2)+COUNTIF(#REF!,1)+COUNTIF(#REF!,0))*100</f>
        <v>#REF!</v>
      </c>
      <c r="AV14" s="32" t="e">
        <f>COUNTIF(#REF!,2)/(COUNTIF(#REF!,2)+COUNTIF(#REF!,1)+COUNTIF(#REF!,0))*100</f>
        <v>#REF!</v>
      </c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</row>
    <row r="15" spans="1:62" ht="15" customHeight="1">
      <c r="A15" s="41"/>
      <c r="B15" s="2"/>
      <c r="C15" s="2"/>
      <c r="D15" s="2"/>
      <c r="E15" s="4"/>
      <c r="F15" s="3"/>
      <c r="G15" s="2"/>
      <c r="H15" s="2"/>
      <c r="I15" s="33" t="s">
        <v>11</v>
      </c>
      <c r="J15" s="33" t="s">
        <v>11</v>
      </c>
      <c r="K15" s="33" t="s">
        <v>11</v>
      </c>
      <c r="L15" s="33" t="s">
        <v>11</v>
      </c>
      <c r="M15" s="33" t="s">
        <v>11</v>
      </c>
      <c r="N15" s="33" t="s">
        <v>11</v>
      </c>
      <c r="O15" s="33" t="s">
        <v>11</v>
      </c>
      <c r="P15" s="33" t="s">
        <v>11</v>
      </c>
      <c r="Q15" s="33" t="s">
        <v>11</v>
      </c>
      <c r="R15" s="33" t="s">
        <v>11</v>
      </c>
      <c r="S15" s="33" t="s">
        <v>11</v>
      </c>
      <c r="T15" s="33" t="s">
        <v>11</v>
      </c>
      <c r="U15" s="33" t="s">
        <v>11</v>
      </c>
      <c r="V15" s="33" t="s">
        <v>11</v>
      </c>
      <c r="W15" s="33" t="s">
        <v>11</v>
      </c>
      <c r="X15" s="33" t="s">
        <v>11</v>
      </c>
      <c r="Y15" s="33" t="s">
        <v>11</v>
      </c>
      <c r="Z15" s="33" t="s">
        <v>11</v>
      </c>
      <c r="AA15" s="33" t="s">
        <v>11</v>
      </c>
      <c r="AB15" s="33" t="s">
        <v>11</v>
      </c>
      <c r="AC15" s="33" t="s">
        <v>11</v>
      </c>
      <c r="AD15" s="33" t="s">
        <v>11</v>
      </c>
      <c r="AE15" s="33" t="s">
        <v>11</v>
      </c>
      <c r="AF15" s="33" t="s">
        <v>11</v>
      </c>
      <c r="AG15" s="33" t="s">
        <v>11</v>
      </c>
      <c r="AH15" s="33" t="s">
        <v>11</v>
      </c>
      <c r="AI15" s="33" t="s">
        <v>11</v>
      </c>
      <c r="AJ15" s="33" t="s">
        <v>11</v>
      </c>
      <c r="AK15" s="33" t="s">
        <v>11</v>
      </c>
      <c r="AL15" s="33" t="s">
        <v>11</v>
      </c>
      <c r="AM15" s="33" t="s">
        <v>11</v>
      </c>
      <c r="AN15" s="33" t="s">
        <v>11</v>
      </c>
      <c r="AO15" s="33" t="s">
        <v>11</v>
      </c>
      <c r="AP15" s="33" t="s">
        <v>11</v>
      </c>
      <c r="AQ15" s="33" t="s">
        <v>11</v>
      </c>
      <c r="AR15" s="33" t="s">
        <v>11</v>
      </c>
      <c r="AS15" s="33" t="s">
        <v>11</v>
      </c>
      <c r="AT15" s="33" t="s">
        <v>11</v>
      </c>
      <c r="AU15" s="33" t="s">
        <v>11</v>
      </c>
      <c r="AV15" s="33" t="s">
        <v>11</v>
      </c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</row>
    <row r="16" spans="1:62" ht="15" customHeight="1">
      <c r="A16" s="41"/>
      <c r="B16" s="2"/>
      <c r="C16" s="2"/>
      <c r="D16" s="2"/>
      <c r="E16" s="4"/>
      <c r="F16" s="3"/>
      <c r="G16" s="35" t="s">
        <v>10</v>
      </c>
      <c r="H16" s="2"/>
      <c r="I16" s="32" t="e">
        <f>COUNTIF(#REF!,1)/(COUNTIF(#REF!,2)+COUNTIF(#REF!,1)+COUNTIF(#REF!,0))*100</f>
        <v>#REF!</v>
      </c>
      <c r="J16" s="32" t="e">
        <f>COUNTIF(#REF!,1)/(COUNTIF(#REF!,2)+COUNTIF(#REF!,1)+COUNTIF(#REF!,0))*100</f>
        <v>#REF!</v>
      </c>
      <c r="K16" s="32" t="e">
        <f>COUNTIF(#REF!,1)/(COUNTIF(#REF!,2)+COUNTIF(#REF!,1)+COUNTIF(#REF!,0))*100</f>
        <v>#REF!</v>
      </c>
      <c r="L16" s="32" t="e">
        <f>COUNTIF(#REF!,1)/(COUNTIF(#REF!,2)+COUNTIF(#REF!,1)+COUNTIF(#REF!,0))*100</f>
        <v>#REF!</v>
      </c>
      <c r="M16" s="32" t="e">
        <f>COUNTIF(#REF!,1)/(COUNTIF(#REF!,2)+COUNTIF(#REF!,1)+COUNTIF(#REF!,0))*100</f>
        <v>#REF!</v>
      </c>
      <c r="N16" s="32" t="e">
        <f>COUNTIF(#REF!,1)/(COUNTIF(#REF!,2)+COUNTIF(#REF!,1)+COUNTIF(#REF!,0))*100</f>
        <v>#REF!</v>
      </c>
      <c r="O16" s="32" t="e">
        <f>COUNTIF(#REF!,1)/(COUNTIF(#REF!,2)+COUNTIF(#REF!,1)+COUNTIF(#REF!,0))*100</f>
        <v>#REF!</v>
      </c>
      <c r="P16" s="32" t="e">
        <f>COUNTIF(#REF!,1)/(COUNTIF(#REF!,2)+COUNTIF(#REF!,1)+COUNTIF(#REF!,0))*100</f>
        <v>#REF!</v>
      </c>
      <c r="Q16" s="32" t="e">
        <f>COUNTIF(#REF!,1)/(COUNTIF(#REF!,2)+COUNTIF(#REF!,1)+COUNTIF(#REF!,0))*100</f>
        <v>#REF!</v>
      </c>
      <c r="R16" s="32" t="e">
        <f>COUNTIF(#REF!,1)/(COUNTIF(#REF!,2)+COUNTIF(#REF!,1)+COUNTIF(#REF!,0))*100</f>
        <v>#REF!</v>
      </c>
      <c r="S16" s="32" t="e">
        <f>COUNTIF(#REF!,1)/(COUNTIF(#REF!,2)+COUNTIF(#REF!,1)+COUNTIF(#REF!,0))*100</f>
        <v>#REF!</v>
      </c>
      <c r="T16" s="32" t="e">
        <f>COUNTIF(#REF!,1)/(COUNTIF(#REF!,2)+COUNTIF(#REF!,1)+COUNTIF(#REF!,0))*100</f>
        <v>#REF!</v>
      </c>
      <c r="U16" s="32" t="e">
        <f>COUNTIF(#REF!,1)/(COUNTIF(#REF!,2)+COUNTIF(#REF!,1)+COUNTIF(#REF!,0))*100</f>
        <v>#REF!</v>
      </c>
      <c r="V16" s="32" t="e">
        <f>COUNTIF(#REF!,1)/(COUNTIF(#REF!,2)+COUNTIF(#REF!,1)+COUNTIF(#REF!,0))*100</f>
        <v>#REF!</v>
      </c>
      <c r="W16" s="32" t="e">
        <f>COUNTIF(#REF!,1)/(COUNTIF(#REF!,2)+COUNTIF(#REF!,1)+COUNTIF(#REF!,0))*100</f>
        <v>#REF!</v>
      </c>
      <c r="X16" s="32" t="e">
        <f>COUNTIF(#REF!,1)/(COUNTIF(#REF!,2)+COUNTIF(#REF!,1)+COUNTIF(#REF!,0))*100</f>
        <v>#REF!</v>
      </c>
      <c r="Y16" s="32" t="e">
        <f>COUNTIF(#REF!,1)/(COUNTIF(#REF!,2)+COUNTIF(#REF!,1)+COUNTIF(#REF!,0))*100</f>
        <v>#REF!</v>
      </c>
      <c r="Z16" s="32" t="e">
        <f>COUNTIF(#REF!,1)/(COUNTIF(#REF!,2)+COUNTIF(#REF!,1)+COUNTIF(#REF!,0))*100</f>
        <v>#REF!</v>
      </c>
      <c r="AA16" s="32" t="e">
        <f>COUNTIF(#REF!,1)/(COUNTIF(#REF!,2)+COUNTIF(#REF!,1)+COUNTIF(#REF!,0))*100</f>
        <v>#REF!</v>
      </c>
      <c r="AB16" s="32" t="e">
        <f>COUNTIF(#REF!,1)/(COUNTIF(#REF!,2)+COUNTIF(#REF!,1)+COUNTIF(#REF!,0))*100</f>
        <v>#REF!</v>
      </c>
      <c r="AC16" s="32" t="e">
        <f>COUNTIF(#REF!,1)/(COUNTIF(#REF!,2)+COUNTIF(#REF!,1)+COUNTIF(#REF!,0))*100</f>
        <v>#REF!</v>
      </c>
      <c r="AD16" s="32" t="e">
        <f>COUNTIF(#REF!,1)/(COUNTIF(#REF!,2)+COUNTIF(#REF!,1)+COUNTIF(#REF!,0))*100</f>
        <v>#REF!</v>
      </c>
      <c r="AE16" s="32" t="e">
        <f>COUNTIF(#REF!,1)/(COUNTIF(#REF!,2)+COUNTIF(#REF!,1)+COUNTIF(#REF!,0))*100</f>
        <v>#REF!</v>
      </c>
      <c r="AF16" s="32" t="e">
        <f>COUNTIF(#REF!,1)/(COUNTIF(#REF!,2)+COUNTIF(#REF!,1)+COUNTIF(#REF!,0))*100</f>
        <v>#REF!</v>
      </c>
      <c r="AG16" s="32" t="e">
        <f>COUNTIF(#REF!,1)/(COUNTIF(#REF!,2)+COUNTIF(#REF!,1)+COUNTIF(#REF!,0))*100</f>
        <v>#REF!</v>
      </c>
      <c r="AH16" s="32" t="e">
        <f>COUNTIF(#REF!,1)/(COUNTIF(#REF!,2)+COUNTIF(#REF!,1)+COUNTIF(#REF!,0))*100</f>
        <v>#REF!</v>
      </c>
      <c r="AI16" s="32" t="e">
        <f>COUNTIF(#REF!,1)/(COUNTIF(#REF!,2)+COUNTIF(#REF!,1)+COUNTIF(#REF!,0))*100</f>
        <v>#REF!</v>
      </c>
      <c r="AJ16" s="32" t="e">
        <f>COUNTIF(#REF!,1)/(COUNTIF(#REF!,2)+COUNTIF(#REF!,1)+COUNTIF(#REF!,0))*100</f>
        <v>#REF!</v>
      </c>
      <c r="AK16" s="32" t="e">
        <f>COUNTIF(#REF!,1)/(COUNTIF(#REF!,2)+COUNTIF(#REF!,1)+COUNTIF(#REF!,0))*100</f>
        <v>#REF!</v>
      </c>
      <c r="AL16" s="32" t="e">
        <f>COUNTIF(#REF!,1)/(COUNTIF(#REF!,2)+COUNTIF(#REF!,1)+COUNTIF(#REF!,0))*100</f>
        <v>#REF!</v>
      </c>
      <c r="AM16" s="32" t="e">
        <f>COUNTIF(#REF!,1)/(COUNTIF(#REF!,2)+COUNTIF(#REF!,1)+COUNTIF(#REF!,0))*100</f>
        <v>#REF!</v>
      </c>
      <c r="AN16" s="32" t="e">
        <f>COUNTIF(#REF!,1)/(COUNTIF(#REF!,2)+COUNTIF(#REF!,1)+COUNTIF(#REF!,0))*100</f>
        <v>#REF!</v>
      </c>
      <c r="AO16" s="32" t="e">
        <f>COUNTIF(#REF!,1)/(COUNTIF(#REF!,2)+COUNTIF(#REF!,1)+COUNTIF(#REF!,0))*100</f>
        <v>#REF!</v>
      </c>
      <c r="AP16" s="32" t="e">
        <f>COUNTIF(#REF!,1)/(COUNTIF(#REF!,2)+COUNTIF(#REF!,1)+COUNTIF(#REF!,0))*100</f>
        <v>#REF!</v>
      </c>
      <c r="AQ16" s="32" t="e">
        <f>COUNTIF(#REF!,1)/(COUNTIF(#REF!,2)+COUNTIF(#REF!,1)+COUNTIF(#REF!,0))*100</f>
        <v>#REF!</v>
      </c>
      <c r="AR16" s="32" t="e">
        <f>COUNTIF(#REF!,1)/(COUNTIF(#REF!,2)+COUNTIF(#REF!,1)+COUNTIF(#REF!,0))*100</f>
        <v>#REF!</v>
      </c>
      <c r="AS16" s="32" t="e">
        <f>COUNTIF(#REF!,1)/(COUNTIF(#REF!,2)+COUNTIF(#REF!,1)+COUNTIF(#REF!,0))*100</f>
        <v>#REF!</v>
      </c>
      <c r="AT16" s="32" t="e">
        <f>COUNTIF(#REF!,1)/(COUNTIF(#REF!,2)+COUNTIF(#REF!,1)+COUNTIF(#REF!,0))*100</f>
        <v>#REF!</v>
      </c>
      <c r="AU16" s="32" t="e">
        <f>COUNTIF(#REF!,1)/(COUNTIF(#REF!,2)+COUNTIF(#REF!,1)+COUNTIF(#REF!,0))*100</f>
        <v>#REF!</v>
      </c>
      <c r="AV16" s="32" t="e">
        <f>COUNTIF(#REF!,1)/(COUNTIF(#REF!,2)+COUNTIF(#REF!,1)+COUNTIF(#REF!,0))*100</f>
        <v>#REF!</v>
      </c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</row>
    <row r="17" spans="1:62" ht="15" customHeight="1">
      <c r="A17" s="41"/>
      <c r="B17" s="2"/>
      <c r="C17" s="2"/>
      <c r="D17" s="2"/>
      <c r="E17" s="4"/>
      <c r="F17" s="3"/>
      <c r="G17" s="2"/>
      <c r="H17" s="2"/>
      <c r="I17" s="33" t="s">
        <v>11</v>
      </c>
      <c r="J17" s="33" t="s">
        <v>11</v>
      </c>
      <c r="K17" s="33" t="s">
        <v>11</v>
      </c>
      <c r="L17" s="33" t="s">
        <v>11</v>
      </c>
      <c r="M17" s="33" t="s">
        <v>11</v>
      </c>
      <c r="N17" s="33" t="s">
        <v>11</v>
      </c>
      <c r="O17" s="33" t="s">
        <v>11</v>
      </c>
      <c r="P17" s="33" t="s">
        <v>11</v>
      </c>
      <c r="Q17" s="33" t="s">
        <v>11</v>
      </c>
      <c r="R17" s="33" t="s">
        <v>11</v>
      </c>
      <c r="S17" s="33" t="s">
        <v>11</v>
      </c>
      <c r="T17" s="33" t="s">
        <v>11</v>
      </c>
      <c r="U17" s="33" t="s">
        <v>11</v>
      </c>
      <c r="V17" s="33" t="s">
        <v>11</v>
      </c>
      <c r="W17" s="33" t="s">
        <v>11</v>
      </c>
      <c r="X17" s="33" t="s">
        <v>11</v>
      </c>
      <c r="Y17" s="33" t="s">
        <v>11</v>
      </c>
      <c r="Z17" s="33" t="s">
        <v>11</v>
      </c>
      <c r="AA17" s="33" t="s">
        <v>11</v>
      </c>
      <c r="AB17" s="33" t="s">
        <v>11</v>
      </c>
      <c r="AC17" s="33" t="s">
        <v>11</v>
      </c>
      <c r="AD17" s="33" t="s">
        <v>11</v>
      </c>
      <c r="AE17" s="33" t="s">
        <v>11</v>
      </c>
      <c r="AF17" s="33" t="s">
        <v>11</v>
      </c>
      <c r="AG17" s="33" t="s">
        <v>11</v>
      </c>
      <c r="AH17" s="33" t="s">
        <v>11</v>
      </c>
      <c r="AI17" s="33" t="s">
        <v>11</v>
      </c>
      <c r="AJ17" s="33" t="s">
        <v>11</v>
      </c>
      <c r="AK17" s="33" t="s">
        <v>11</v>
      </c>
      <c r="AL17" s="33" t="s">
        <v>11</v>
      </c>
      <c r="AM17" s="33" t="s">
        <v>11</v>
      </c>
      <c r="AN17" s="33" t="s">
        <v>11</v>
      </c>
      <c r="AO17" s="33" t="s">
        <v>11</v>
      </c>
      <c r="AP17" s="33" t="s">
        <v>11</v>
      </c>
      <c r="AQ17" s="33" t="s">
        <v>11</v>
      </c>
      <c r="AR17" s="33" t="s">
        <v>11</v>
      </c>
      <c r="AS17" s="33" t="s">
        <v>11</v>
      </c>
      <c r="AT17" s="33" t="s">
        <v>11</v>
      </c>
      <c r="AU17" s="33" t="s">
        <v>11</v>
      </c>
      <c r="AV17" s="33" t="s">
        <v>11</v>
      </c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</row>
    <row r="18" spans="1:62" ht="15" customHeight="1">
      <c r="A18" s="41"/>
      <c r="B18" s="2"/>
      <c r="C18" s="2"/>
      <c r="D18" s="2"/>
      <c r="E18" s="4"/>
      <c r="F18" s="3"/>
      <c r="G18" s="35" t="s">
        <v>24</v>
      </c>
      <c r="H18" s="2"/>
      <c r="I18" s="32" t="e">
        <f>COUNTIF(#REF!,0)/(COUNTIF(#REF!,2)+COUNTIF(#REF!,1)+COUNTIF(#REF!,0))*100</f>
        <v>#REF!</v>
      </c>
      <c r="J18" s="32" t="e">
        <f>COUNTIF(#REF!,0)/(COUNTIF(#REF!,2)+COUNTIF(#REF!,1)+COUNTIF(#REF!,0))*100</f>
        <v>#REF!</v>
      </c>
      <c r="K18" s="32" t="e">
        <f>COUNTIF(#REF!,0)/(COUNTIF(#REF!,2)+COUNTIF(#REF!,1)+COUNTIF(#REF!,0))*100</f>
        <v>#REF!</v>
      </c>
      <c r="L18" s="32" t="e">
        <f>COUNTIF(#REF!,0)/(COUNTIF(#REF!,2)+COUNTIF(#REF!,1)+COUNTIF(#REF!,0))*100</f>
        <v>#REF!</v>
      </c>
      <c r="M18" s="32" t="e">
        <f>COUNTIF(#REF!,0)/(COUNTIF(#REF!,2)+COUNTIF(#REF!,1)+COUNTIF(#REF!,0))*100</f>
        <v>#REF!</v>
      </c>
      <c r="N18" s="32" t="e">
        <f>COUNTIF(#REF!,0)/(COUNTIF(#REF!,2)+COUNTIF(#REF!,1)+COUNTIF(#REF!,0))*100</f>
        <v>#REF!</v>
      </c>
      <c r="O18" s="32" t="e">
        <f>COUNTIF(#REF!,0)/(COUNTIF(#REF!,2)+COUNTIF(#REF!,1)+COUNTIF(#REF!,0))*100</f>
        <v>#REF!</v>
      </c>
      <c r="P18" s="32" t="e">
        <f>COUNTIF(#REF!,0)/(COUNTIF(#REF!,2)+COUNTIF(#REF!,1)+COUNTIF(#REF!,0))*100</f>
        <v>#REF!</v>
      </c>
      <c r="Q18" s="32" t="e">
        <f>COUNTIF(#REF!,0)/(COUNTIF(#REF!,2)+COUNTIF(#REF!,1)+COUNTIF(#REF!,0))*100</f>
        <v>#REF!</v>
      </c>
      <c r="R18" s="32" t="e">
        <f>COUNTIF(#REF!,0)/(COUNTIF(#REF!,2)+COUNTIF(#REF!,1)+COUNTIF(#REF!,0))*100</f>
        <v>#REF!</v>
      </c>
      <c r="S18" s="32" t="e">
        <f>COUNTIF(#REF!,0)/(COUNTIF(#REF!,2)+COUNTIF(#REF!,1)+COUNTIF(#REF!,0))*100</f>
        <v>#REF!</v>
      </c>
      <c r="T18" s="32" t="e">
        <f>COUNTIF(#REF!,0)/(COUNTIF(#REF!,2)+COUNTIF(#REF!,1)+COUNTIF(#REF!,0))*100</f>
        <v>#REF!</v>
      </c>
      <c r="U18" s="32" t="e">
        <f>COUNTIF(#REF!,0)/(COUNTIF(#REF!,2)+COUNTIF(#REF!,1)+COUNTIF(#REF!,0))*100</f>
        <v>#REF!</v>
      </c>
      <c r="V18" s="32" t="e">
        <f>COUNTIF(#REF!,0)/(COUNTIF(#REF!,2)+COUNTIF(#REF!,1)+COUNTIF(#REF!,0))*100</f>
        <v>#REF!</v>
      </c>
      <c r="W18" s="32" t="e">
        <f>COUNTIF(#REF!,0)/(COUNTIF(#REF!,2)+COUNTIF(#REF!,1)+COUNTIF(#REF!,0))*100</f>
        <v>#REF!</v>
      </c>
      <c r="X18" s="32" t="e">
        <f>COUNTIF(#REF!,0)/(COUNTIF(#REF!,2)+COUNTIF(#REF!,1)+COUNTIF(#REF!,0))*100</f>
        <v>#REF!</v>
      </c>
      <c r="Y18" s="32" t="e">
        <f>COUNTIF(#REF!,0)/(COUNTIF(#REF!,2)+COUNTIF(#REF!,1)+COUNTIF(#REF!,0))*100</f>
        <v>#REF!</v>
      </c>
      <c r="Z18" s="32" t="e">
        <f>COUNTIF(#REF!,0)/(COUNTIF(#REF!,2)+COUNTIF(#REF!,1)+COUNTIF(#REF!,0))*100</f>
        <v>#REF!</v>
      </c>
      <c r="AA18" s="32" t="e">
        <f>COUNTIF(#REF!,0)/(COUNTIF(#REF!,2)+COUNTIF(#REF!,1)+COUNTIF(#REF!,0))*100</f>
        <v>#REF!</v>
      </c>
      <c r="AB18" s="32" t="e">
        <f>COUNTIF(#REF!,0)/(COUNTIF(#REF!,2)+COUNTIF(#REF!,1)+COUNTIF(#REF!,0))*100</f>
        <v>#REF!</v>
      </c>
      <c r="AC18" s="32" t="e">
        <f>COUNTIF(#REF!,0)/(COUNTIF(#REF!,2)+COUNTIF(#REF!,1)+COUNTIF(#REF!,0))*100</f>
        <v>#REF!</v>
      </c>
      <c r="AD18" s="32" t="e">
        <f>COUNTIF(#REF!,0)/(COUNTIF(#REF!,2)+COUNTIF(#REF!,1)+COUNTIF(#REF!,0))*100</f>
        <v>#REF!</v>
      </c>
      <c r="AE18" s="32" t="e">
        <f>COUNTIF(#REF!,0)/(COUNTIF(#REF!,2)+COUNTIF(#REF!,1)+COUNTIF(#REF!,0))*100</f>
        <v>#REF!</v>
      </c>
      <c r="AF18" s="32" t="e">
        <f>COUNTIF(#REF!,0)/(COUNTIF(#REF!,2)+COUNTIF(#REF!,1)+COUNTIF(#REF!,0))*100</f>
        <v>#REF!</v>
      </c>
      <c r="AG18" s="32" t="e">
        <f>COUNTIF(#REF!,0)/(COUNTIF(#REF!,2)+COUNTIF(#REF!,1)+COUNTIF(#REF!,0))*100</f>
        <v>#REF!</v>
      </c>
      <c r="AH18" s="32" t="e">
        <f>COUNTIF(#REF!,0)/(COUNTIF(#REF!,2)+COUNTIF(#REF!,1)+COUNTIF(#REF!,0))*100</f>
        <v>#REF!</v>
      </c>
      <c r="AI18" s="32" t="e">
        <f>COUNTIF(#REF!,0)/(COUNTIF(#REF!,2)+COUNTIF(#REF!,1)+COUNTIF(#REF!,0))*100</f>
        <v>#REF!</v>
      </c>
      <c r="AJ18" s="32" t="e">
        <f>COUNTIF(#REF!,0)/(COUNTIF(#REF!,2)+COUNTIF(#REF!,1)+COUNTIF(#REF!,0))*100</f>
        <v>#REF!</v>
      </c>
      <c r="AK18" s="32" t="e">
        <f>COUNTIF(#REF!,0)/(COUNTIF(#REF!,2)+COUNTIF(#REF!,1)+COUNTIF(#REF!,0))*100</f>
        <v>#REF!</v>
      </c>
      <c r="AL18" s="32" t="e">
        <f>COUNTIF(#REF!,0)/(COUNTIF(#REF!,2)+COUNTIF(#REF!,1)+COUNTIF(#REF!,0))*100</f>
        <v>#REF!</v>
      </c>
      <c r="AM18" s="32" t="e">
        <f>COUNTIF(#REF!,0)/(COUNTIF(#REF!,2)+COUNTIF(#REF!,1)+COUNTIF(#REF!,0))*100</f>
        <v>#REF!</v>
      </c>
      <c r="AN18" s="32" t="e">
        <f>COUNTIF(#REF!,0)/(COUNTIF(#REF!,2)+COUNTIF(#REF!,1)+COUNTIF(#REF!,0))*100</f>
        <v>#REF!</v>
      </c>
      <c r="AO18" s="32" t="e">
        <f>COUNTIF(#REF!,0)/(COUNTIF(#REF!,2)+COUNTIF(#REF!,1)+COUNTIF(#REF!,0))*100</f>
        <v>#REF!</v>
      </c>
      <c r="AP18" s="32" t="e">
        <f>COUNTIF(#REF!,0)/(COUNTIF(#REF!,2)+COUNTIF(#REF!,1)+COUNTIF(#REF!,0))*100</f>
        <v>#REF!</v>
      </c>
      <c r="AQ18" s="32" t="e">
        <f>COUNTIF(#REF!,0)/(COUNTIF(#REF!,2)+COUNTIF(#REF!,1)+COUNTIF(#REF!,0))*100</f>
        <v>#REF!</v>
      </c>
      <c r="AR18" s="32" t="e">
        <f>COUNTIF(#REF!,0)/(COUNTIF(#REF!,2)+COUNTIF(#REF!,1)+COUNTIF(#REF!,0))*100</f>
        <v>#REF!</v>
      </c>
      <c r="AS18" s="32" t="e">
        <f>COUNTIF(#REF!,0)/(COUNTIF(#REF!,2)+COUNTIF(#REF!,1)+COUNTIF(#REF!,0))*100</f>
        <v>#REF!</v>
      </c>
      <c r="AT18" s="32" t="e">
        <f>COUNTIF(#REF!,0)/(COUNTIF(#REF!,2)+COUNTIF(#REF!,1)+COUNTIF(#REF!,0))*100</f>
        <v>#REF!</v>
      </c>
      <c r="AU18" s="32" t="e">
        <f>COUNTIF(#REF!,0)/(COUNTIF(#REF!,2)+COUNTIF(#REF!,1)+COUNTIF(#REF!,0))*100</f>
        <v>#REF!</v>
      </c>
      <c r="AV18" s="32" t="e">
        <f>COUNTIF(#REF!,0)/(COUNTIF(#REF!,2)+COUNTIF(#REF!,1)+COUNTIF(#REF!,0))*100</f>
        <v>#REF!</v>
      </c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</row>
    <row r="19" spans="1:62" ht="12.75" customHeight="1">
      <c r="A19" s="41"/>
      <c r="B19" s="2"/>
      <c r="C19" s="2"/>
      <c r="D19" s="2"/>
      <c r="E19" s="4"/>
      <c r="F19" s="3"/>
      <c r="G19" s="2"/>
      <c r="H19" s="2"/>
      <c r="I19" s="33" t="s">
        <v>11</v>
      </c>
      <c r="J19" s="33" t="s">
        <v>11</v>
      </c>
      <c r="K19" s="33" t="s">
        <v>11</v>
      </c>
      <c r="L19" s="33" t="s">
        <v>11</v>
      </c>
      <c r="M19" s="33" t="s">
        <v>11</v>
      </c>
      <c r="N19" s="33" t="s">
        <v>11</v>
      </c>
      <c r="O19" s="33" t="s">
        <v>11</v>
      </c>
      <c r="P19" s="33" t="s">
        <v>11</v>
      </c>
      <c r="Q19" s="33" t="s">
        <v>11</v>
      </c>
      <c r="R19" s="33" t="s">
        <v>11</v>
      </c>
      <c r="S19" s="33" t="s">
        <v>11</v>
      </c>
      <c r="T19" s="33" t="s">
        <v>11</v>
      </c>
      <c r="U19" s="33" t="s">
        <v>11</v>
      </c>
      <c r="V19" s="33" t="s">
        <v>11</v>
      </c>
      <c r="W19" s="33" t="s">
        <v>11</v>
      </c>
      <c r="X19" s="33" t="s">
        <v>11</v>
      </c>
      <c r="Y19" s="33" t="s">
        <v>11</v>
      </c>
      <c r="Z19" s="33" t="s">
        <v>11</v>
      </c>
      <c r="AA19" s="33" t="s">
        <v>11</v>
      </c>
      <c r="AB19" s="33" t="s">
        <v>11</v>
      </c>
      <c r="AC19" s="33" t="s">
        <v>11</v>
      </c>
      <c r="AD19" s="33" t="s">
        <v>11</v>
      </c>
      <c r="AE19" s="33" t="s">
        <v>11</v>
      </c>
      <c r="AF19" s="33" t="s">
        <v>11</v>
      </c>
      <c r="AG19" s="33" t="s">
        <v>11</v>
      </c>
      <c r="AH19" s="33" t="s">
        <v>11</v>
      </c>
      <c r="AI19" s="33" t="s">
        <v>11</v>
      </c>
      <c r="AJ19" s="33" t="s">
        <v>11</v>
      </c>
      <c r="AK19" s="33" t="s">
        <v>11</v>
      </c>
      <c r="AL19" s="33" t="s">
        <v>11</v>
      </c>
      <c r="AM19" s="33" t="s">
        <v>11</v>
      </c>
      <c r="AN19" s="33" t="s">
        <v>11</v>
      </c>
      <c r="AO19" s="33" t="s">
        <v>11</v>
      </c>
      <c r="AP19" s="33" t="s">
        <v>11</v>
      </c>
      <c r="AQ19" s="33" t="s">
        <v>11</v>
      </c>
      <c r="AR19" s="33" t="s">
        <v>11</v>
      </c>
      <c r="AS19" s="33" t="s">
        <v>11</v>
      </c>
      <c r="AT19" s="33" t="s">
        <v>11</v>
      </c>
      <c r="AU19" s="33" t="s">
        <v>11</v>
      </c>
      <c r="AV19" s="33" t="s">
        <v>11</v>
      </c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</row>
  </sheetData>
  <sheetProtection/>
  <mergeCells count="4">
    <mergeCell ref="B3:D3"/>
    <mergeCell ref="G3:G5"/>
    <mergeCell ref="B4:D5"/>
    <mergeCell ref="E4: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J19"/>
  <sheetViews>
    <sheetView showGridLines="0" zoomScalePageLayoutView="0" workbookViewId="0" topLeftCell="A1">
      <pane ySplit="6" topLeftCell="A7" activePane="bottomLeft" state="frozen"/>
      <selection pane="topLeft" activeCell="F25" sqref="F25"/>
      <selection pane="bottomLeft" activeCell="A1" sqref="A1"/>
    </sheetView>
  </sheetViews>
  <sheetFormatPr defaultColWidth="17.28125" defaultRowHeight="15" customHeight="1"/>
  <cols>
    <col min="1" max="1" width="3.421875" style="37" customWidth="1"/>
    <col min="2" max="3" width="12.28125" style="0" customWidth="1"/>
    <col min="4" max="4" width="14.7109375" style="0" customWidth="1"/>
    <col min="5" max="5" width="14.28125" style="0" bestFit="1" customWidth="1"/>
    <col min="6" max="6" width="12.28125" style="0" customWidth="1"/>
    <col min="7" max="7" width="10.140625" style="0" customWidth="1"/>
    <col min="8" max="8" width="8.00390625" style="0" customWidth="1"/>
    <col min="9" max="48" width="4.28125" style="0" customWidth="1"/>
    <col min="49" max="52" width="3.140625" style="0" customWidth="1"/>
    <col min="53" max="62" width="12.28125" style="0" customWidth="1"/>
  </cols>
  <sheetData>
    <row r="1" spans="1:62" ht="8.25" customHeight="1">
      <c r="A1" s="41"/>
      <c r="B1" s="2"/>
      <c r="C1" s="2"/>
      <c r="D1" s="2"/>
      <c r="E1" s="4"/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</row>
    <row r="2" spans="1:62" ht="15" customHeight="1">
      <c r="A2" s="41"/>
      <c r="B2" s="5"/>
      <c r="C2" s="5"/>
      <c r="D2" s="2"/>
      <c r="E2" s="4"/>
      <c r="F2" s="2"/>
      <c r="G2" s="2"/>
      <c r="H2" s="6" t="s">
        <v>0</v>
      </c>
      <c r="I2" s="7">
        <v>1</v>
      </c>
      <c r="J2" s="7">
        <v>2</v>
      </c>
      <c r="K2" s="7">
        <v>3</v>
      </c>
      <c r="L2" s="7">
        <v>4</v>
      </c>
      <c r="M2" s="7">
        <v>5</v>
      </c>
      <c r="N2" s="7">
        <v>6</v>
      </c>
      <c r="O2" s="7">
        <v>7</v>
      </c>
      <c r="P2" s="7">
        <v>8</v>
      </c>
      <c r="Q2" s="7">
        <v>9</v>
      </c>
      <c r="R2" s="7">
        <v>10</v>
      </c>
      <c r="S2" s="7">
        <v>11</v>
      </c>
      <c r="T2" s="7">
        <v>12</v>
      </c>
      <c r="U2" s="7">
        <v>13</v>
      </c>
      <c r="V2" s="7">
        <v>14</v>
      </c>
      <c r="W2" s="7">
        <v>15</v>
      </c>
      <c r="X2" s="7">
        <v>16</v>
      </c>
      <c r="Y2" s="7">
        <v>17</v>
      </c>
      <c r="Z2" s="7">
        <v>18</v>
      </c>
      <c r="AA2" s="7">
        <v>19</v>
      </c>
      <c r="AB2" s="7">
        <v>20</v>
      </c>
      <c r="AC2" s="7">
        <v>21</v>
      </c>
      <c r="AD2" s="7">
        <v>22</v>
      </c>
      <c r="AE2" s="7">
        <v>23</v>
      </c>
      <c r="AF2" s="7">
        <v>24</v>
      </c>
      <c r="AG2" s="7">
        <v>25</v>
      </c>
      <c r="AH2" s="7">
        <v>26</v>
      </c>
      <c r="AI2" s="7">
        <v>27</v>
      </c>
      <c r="AJ2" s="7">
        <v>28</v>
      </c>
      <c r="AK2" s="7">
        <v>29</v>
      </c>
      <c r="AL2" s="7">
        <v>30</v>
      </c>
      <c r="AM2" s="7">
        <v>31</v>
      </c>
      <c r="AN2" s="7">
        <v>32</v>
      </c>
      <c r="AO2" s="7">
        <v>33</v>
      </c>
      <c r="AP2" s="7">
        <v>34</v>
      </c>
      <c r="AQ2" s="7">
        <v>35</v>
      </c>
      <c r="AR2" s="7">
        <v>36</v>
      </c>
      <c r="AS2" s="7">
        <v>37</v>
      </c>
      <c r="AT2" s="7">
        <v>38</v>
      </c>
      <c r="AU2" s="7">
        <v>39</v>
      </c>
      <c r="AV2" s="7">
        <v>40</v>
      </c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</row>
    <row r="3" spans="1:62" ht="24" customHeight="1">
      <c r="A3" s="42"/>
      <c r="B3" s="71" t="s">
        <v>63</v>
      </c>
      <c r="C3" s="71"/>
      <c r="D3" s="71"/>
      <c r="E3" s="10"/>
      <c r="F3" s="9"/>
      <c r="G3" s="72" t="s">
        <v>17</v>
      </c>
      <c r="H3" s="11" t="s">
        <v>1</v>
      </c>
      <c r="I3" s="57">
        <v>42</v>
      </c>
      <c r="J3" s="58">
        <v>42</v>
      </c>
      <c r="K3" s="57">
        <v>32</v>
      </c>
      <c r="L3" s="58">
        <v>30</v>
      </c>
      <c r="M3" s="57">
        <v>41</v>
      </c>
      <c r="N3" s="59">
        <v>39</v>
      </c>
      <c r="O3" s="60">
        <v>42</v>
      </c>
      <c r="P3" s="59">
        <v>34</v>
      </c>
      <c r="Q3" s="60">
        <v>39</v>
      </c>
      <c r="R3" s="59">
        <v>28</v>
      </c>
      <c r="S3" s="61">
        <v>30</v>
      </c>
      <c r="T3" s="62">
        <v>30</v>
      </c>
      <c r="U3" s="61">
        <v>40</v>
      </c>
      <c r="V3" s="62">
        <v>36</v>
      </c>
      <c r="W3" s="61">
        <v>12</v>
      </c>
      <c r="X3" s="62">
        <v>35</v>
      </c>
      <c r="Y3" s="61">
        <v>40</v>
      </c>
      <c r="Z3" s="62">
        <v>40</v>
      </c>
      <c r="AA3" s="61">
        <v>12</v>
      </c>
      <c r="AB3" s="62">
        <v>28</v>
      </c>
      <c r="AC3" s="60">
        <v>38</v>
      </c>
      <c r="AD3" s="59">
        <v>40</v>
      </c>
      <c r="AE3" s="60">
        <v>36</v>
      </c>
      <c r="AF3" s="59">
        <v>40</v>
      </c>
      <c r="AG3" s="60">
        <v>40</v>
      </c>
      <c r="AH3" s="59">
        <v>12</v>
      </c>
      <c r="AI3" s="60">
        <v>30</v>
      </c>
      <c r="AJ3" s="59">
        <v>30</v>
      </c>
      <c r="AK3" s="60">
        <v>38</v>
      </c>
      <c r="AL3" s="59">
        <v>39</v>
      </c>
      <c r="AM3" s="61">
        <v>40</v>
      </c>
      <c r="AN3" s="62">
        <v>42</v>
      </c>
      <c r="AO3" s="61">
        <v>7</v>
      </c>
      <c r="AP3" s="62">
        <v>21</v>
      </c>
      <c r="AQ3" s="61">
        <v>30</v>
      </c>
      <c r="AR3" s="62">
        <v>30</v>
      </c>
      <c r="AS3" s="61">
        <v>37</v>
      </c>
      <c r="AT3" s="62">
        <v>40</v>
      </c>
      <c r="AU3" s="61">
        <v>42</v>
      </c>
      <c r="AV3" s="62">
        <v>34</v>
      </c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</row>
    <row r="4" spans="1:62" ht="28.5" customHeight="1">
      <c r="A4" s="41"/>
      <c r="B4" s="75" t="s">
        <v>61</v>
      </c>
      <c r="C4" s="75"/>
      <c r="D4" s="76"/>
      <c r="E4" s="78" t="s">
        <v>2</v>
      </c>
      <c r="F4" s="13"/>
      <c r="G4" s="73"/>
      <c r="H4" s="14" t="s">
        <v>3</v>
      </c>
      <c r="I4" s="15">
        <v>40</v>
      </c>
      <c r="J4" s="16">
        <v>40</v>
      </c>
      <c r="K4" s="15">
        <v>40</v>
      </c>
      <c r="L4" s="16">
        <v>40</v>
      </c>
      <c r="M4" s="15">
        <v>40</v>
      </c>
      <c r="N4" s="16">
        <v>40</v>
      </c>
      <c r="O4" s="15">
        <v>40</v>
      </c>
      <c r="P4" s="16">
        <v>25</v>
      </c>
      <c r="Q4" s="15">
        <v>35</v>
      </c>
      <c r="R4" s="16">
        <v>20</v>
      </c>
      <c r="S4" s="17">
        <v>40</v>
      </c>
      <c r="T4" s="18">
        <v>40</v>
      </c>
      <c r="U4" s="17">
        <v>40</v>
      </c>
      <c r="V4" s="18">
        <v>25</v>
      </c>
      <c r="W4" s="17">
        <v>15</v>
      </c>
      <c r="X4" s="18">
        <v>25</v>
      </c>
      <c r="Y4" s="17">
        <v>40</v>
      </c>
      <c r="Z4" s="18">
        <v>40</v>
      </c>
      <c r="AA4" s="17">
        <v>20</v>
      </c>
      <c r="AB4" s="18">
        <v>20</v>
      </c>
      <c r="AC4" s="15">
        <v>35</v>
      </c>
      <c r="AD4" s="16">
        <v>40</v>
      </c>
      <c r="AE4" s="15">
        <v>25</v>
      </c>
      <c r="AF4" s="16">
        <v>40</v>
      </c>
      <c r="AG4" s="15">
        <v>40</v>
      </c>
      <c r="AH4" s="16">
        <v>15</v>
      </c>
      <c r="AI4" s="15">
        <v>40</v>
      </c>
      <c r="AJ4" s="16">
        <v>40</v>
      </c>
      <c r="AK4" s="15">
        <v>40</v>
      </c>
      <c r="AL4" s="16">
        <v>40</v>
      </c>
      <c r="AM4" s="17">
        <v>40</v>
      </c>
      <c r="AN4" s="18">
        <v>40</v>
      </c>
      <c r="AO4" s="17">
        <v>20</v>
      </c>
      <c r="AP4" s="18">
        <v>15</v>
      </c>
      <c r="AQ4" s="17">
        <v>40</v>
      </c>
      <c r="AR4" s="18">
        <v>40</v>
      </c>
      <c r="AS4" s="17">
        <v>25</v>
      </c>
      <c r="AT4" s="18">
        <v>40</v>
      </c>
      <c r="AU4" s="17">
        <v>40</v>
      </c>
      <c r="AV4" s="18">
        <v>25</v>
      </c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</row>
    <row r="5" spans="1:62" ht="58.5" customHeight="1">
      <c r="A5" s="43"/>
      <c r="B5" s="77"/>
      <c r="C5" s="77"/>
      <c r="D5" s="77"/>
      <c r="E5" s="73"/>
      <c r="F5" s="13"/>
      <c r="G5" s="74"/>
      <c r="H5" s="20" t="s">
        <v>4</v>
      </c>
      <c r="I5" s="21"/>
      <c r="J5" s="22"/>
      <c r="K5" s="21"/>
      <c r="L5" s="22"/>
      <c r="M5" s="21"/>
      <c r="N5" s="22"/>
      <c r="O5" s="21"/>
      <c r="P5" s="22"/>
      <c r="Q5" s="21"/>
      <c r="R5" s="22"/>
      <c r="S5" s="23"/>
      <c r="T5" s="24"/>
      <c r="U5" s="23"/>
      <c r="V5" s="24"/>
      <c r="W5" s="23"/>
      <c r="X5" s="24"/>
      <c r="Y5" s="23"/>
      <c r="Z5" s="24"/>
      <c r="AA5" s="23"/>
      <c r="AB5" s="24"/>
      <c r="AC5" s="21"/>
      <c r="AD5" s="22"/>
      <c r="AE5" s="21"/>
      <c r="AF5" s="22"/>
      <c r="AG5" s="21"/>
      <c r="AH5" s="22"/>
      <c r="AI5" s="21"/>
      <c r="AJ5" s="22"/>
      <c r="AK5" s="21"/>
      <c r="AL5" s="22"/>
      <c r="AM5" s="23"/>
      <c r="AN5" s="24"/>
      <c r="AO5" s="23"/>
      <c r="AP5" s="24"/>
      <c r="AQ5" s="23"/>
      <c r="AR5" s="24"/>
      <c r="AS5" s="23"/>
      <c r="AT5" s="24"/>
      <c r="AU5" s="23"/>
      <c r="AV5" s="24"/>
      <c r="AW5" s="25"/>
      <c r="AX5" s="25"/>
      <c r="AY5" s="25"/>
      <c r="AZ5" s="25"/>
      <c r="BA5" s="2"/>
      <c r="BB5" s="2"/>
      <c r="BC5" s="2"/>
      <c r="BD5" s="2"/>
      <c r="BE5" s="2"/>
      <c r="BF5" s="2"/>
      <c r="BG5" s="2"/>
      <c r="BH5" s="2"/>
      <c r="BI5" s="2"/>
      <c r="BJ5" s="2"/>
    </row>
    <row r="6" spans="1:62" ht="12.75" customHeight="1">
      <c r="A6" s="43"/>
      <c r="B6" s="26" t="s">
        <v>5</v>
      </c>
      <c r="C6" s="26" t="s">
        <v>6</v>
      </c>
      <c r="D6" s="51" t="s">
        <v>40</v>
      </c>
      <c r="E6" s="79"/>
      <c r="F6" s="27" t="s">
        <v>7</v>
      </c>
      <c r="G6" s="26" t="s">
        <v>8</v>
      </c>
      <c r="H6" s="28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25"/>
      <c r="AX6" s="25"/>
      <c r="AY6" s="25"/>
      <c r="AZ6" s="25"/>
      <c r="BA6" s="2"/>
      <c r="BB6" s="2"/>
      <c r="BC6" s="2"/>
      <c r="BD6" s="2"/>
      <c r="BE6" s="2"/>
      <c r="BF6" s="2"/>
      <c r="BG6" s="2"/>
      <c r="BH6" s="2"/>
      <c r="BI6" s="2"/>
      <c r="BJ6" s="2"/>
    </row>
    <row r="7" spans="1:62" ht="12.75" customHeight="1">
      <c r="A7" s="41"/>
      <c r="B7" s="2"/>
      <c r="C7" s="2"/>
      <c r="D7" s="2"/>
      <c r="E7" s="4"/>
      <c r="F7" s="3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</row>
    <row r="8" spans="1:62" ht="15" customHeight="1">
      <c r="A8" s="44">
        <v>1</v>
      </c>
      <c r="B8" s="36" t="s">
        <v>76</v>
      </c>
      <c r="C8" s="36" t="s">
        <v>77</v>
      </c>
      <c r="D8" s="50" t="s">
        <v>43</v>
      </c>
      <c r="E8" s="53">
        <f>G8/$G$10</f>
        <v>1</v>
      </c>
      <c r="F8" s="56" t="s">
        <v>113</v>
      </c>
      <c r="G8" s="54">
        <f>SUM(AW8:AZ8)</f>
        <v>65</v>
      </c>
      <c r="H8" s="30"/>
      <c r="I8" s="15">
        <v>1</v>
      </c>
      <c r="J8" s="16">
        <v>2</v>
      </c>
      <c r="K8" s="15">
        <v>2</v>
      </c>
      <c r="L8" s="16">
        <v>2</v>
      </c>
      <c r="M8" s="15">
        <v>2</v>
      </c>
      <c r="N8" s="16">
        <v>2</v>
      </c>
      <c r="O8" s="15">
        <v>2</v>
      </c>
      <c r="P8" s="16">
        <v>1</v>
      </c>
      <c r="Q8" s="15">
        <v>2</v>
      </c>
      <c r="R8" s="16">
        <v>1</v>
      </c>
      <c r="S8" s="17">
        <v>2</v>
      </c>
      <c r="T8" s="18">
        <v>1</v>
      </c>
      <c r="U8" s="17">
        <v>1</v>
      </c>
      <c r="V8" s="18">
        <v>2</v>
      </c>
      <c r="W8" s="17">
        <v>1</v>
      </c>
      <c r="X8" s="18">
        <v>2</v>
      </c>
      <c r="Y8" s="17">
        <v>1</v>
      </c>
      <c r="Z8" s="18">
        <v>1</v>
      </c>
      <c r="AA8" s="17">
        <v>2</v>
      </c>
      <c r="AB8" s="18">
        <v>1</v>
      </c>
      <c r="AC8" s="15">
        <v>1</v>
      </c>
      <c r="AD8" s="16">
        <v>2</v>
      </c>
      <c r="AE8" s="15">
        <v>1</v>
      </c>
      <c r="AF8" s="16">
        <v>2</v>
      </c>
      <c r="AG8" s="15">
        <v>2</v>
      </c>
      <c r="AH8" s="16">
        <v>1</v>
      </c>
      <c r="AI8" s="15">
        <v>2</v>
      </c>
      <c r="AJ8" s="16">
        <v>2</v>
      </c>
      <c r="AK8" s="15">
        <v>2</v>
      </c>
      <c r="AL8" s="16">
        <v>2</v>
      </c>
      <c r="AM8" s="17">
        <v>2</v>
      </c>
      <c r="AN8" s="18">
        <v>2</v>
      </c>
      <c r="AO8" s="17">
        <v>2</v>
      </c>
      <c r="AP8" s="18">
        <v>1</v>
      </c>
      <c r="AQ8" s="17">
        <v>2</v>
      </c>
      <c r="AR8" s="18">
        <v>2</v>
      </c>
      <c r="AS8" s="17">
        <v>1</v>
      </c>
      <c r="AT8" s="18">
        <v>2</v>
      </c>
      <c r="AU8" s="17">
        <v>2</v>
      </c>
      <c r="AV8" s="18">
        <v>1</v>
      </c>
      <c r="AW8" s="2">
        <f>SUM(I8:R8)</f>
        <v>17</v>
      </c>
      <c r="AX8" s="2">
        <f>SUM(S8:AB8)</f>
        <v>14</v>
      </c>
      <c r="AY8" s="2">
        <f>SUM(AC8:AL8)</f>
        <v>17</v>
      </c>
      <c r="AZ8" s="2">
        <f>SUM(AM8:AV8)</f>
        <v>17</v>
      </c>
      <c r="BA8" s="2"/>
      <c r="BB8" s="2"/>
      <c r="BC8" s="2"/>
      <c r="BD8" s="2"/>
      <c r="BE8" s="2"/>
      <c r="BF8" s="2"/>
      <c r="BG8" s="2"/>
      <c r="BH8" s="2"/>
      <c r="BI8" s="2"/>
      <c r="BJ8" s="2"/>
    </row>
    <row r="9" spans="1:62" ht="15" customHeight="1">
      <c r="A9" s="44">
        <v>2</v>
      </c>
      <c r="B9" s="36" t="s">
        <v>95</v>
      </c>
      <c r="C9" s="36" t="s">
        <v>35</v>
      </c>
      <c r="D9" s="36" t="s">
        <v>42</v>
      </c>
      <c r="E9" s="49">
        <f>G9/$G$10</f>
        <v>0.9692307692307692</v>
      </c>
      <c r="F9" s="56" t="s">
        <v>113</v>
      </c>
      <c r="G9" s="29">
        <f>SUM(AW9:AZ9)</f>
        <v>63</v>
      </c>
      <c r="H9" s="30"/>
      <c r="I9" s="15">
        <v>2</v>
      </c>
      <c r="J9" s="16">
        <v>2</v>
      </c>
      <c r="K9" s="15">
        <v>2</v>
      </c>
      <c r="L9" s="16">
        <v>2</v>
      </c>
      <c r="M9" s="15">
        <v>2</v>
      </c>
      <c r="N9" s="16">
        <v>2</v>
      </c>
      <c r="O9" s="15">
        <v>1</v>
      </c>
      <c r="P9" s="16">
        <v>1</v>
      </c>
      <c r="Q9" s="15">
        <v>2</v>
      </c>
      <c r="R9" s="16">
        <v>2</v>
      </c>
      <c r="S9" s="17">
        <v>1</v>
      </c>
      <c r="T9" s="18">
        <v>2</v>
      </c>
      <c r="U9" s="17">
        <v>1</v>
      </c>
      <c r="V9" s="18">
        <v>2</v>
      </c>
      <c r="W9" s="17">
        <v>2</v>
      </c>
      <c r="X9" s="18">
        <v>2</v>
      </c>
      <c r="Y9" s="17">
        <v>2</v>
      </c>
      <c r="Z9" s="18">
        <v>1</v>
      </c>
      <c r="AA9" s="17">
        <v>1</v>
      </c>
      <c r="AB9" s="18">
        <v>2</v>
      </c>
      <c r="AC9" s="15">
        <v>1</v>
      </c>
      <c r="AD9" s="16">
        <v>2</v>
      </c>
      <c r="AE9" s="15">
        <v>2</v>
      </c>
      <c r="AF9" s="16">
        <v>2</v>
      </c>
      <c r="AG9" s="15">
        <v>1</v>
      </c>
      <c r="AH9" s="16">
        <v>2</v>
      </c>
      <c r="AI9" s="15">
        <v>1</v>
      </c>
      <c r="AJ9" s="16">
        <v>2</v>
      </c>
      <c r="AK9" s="15">
        <v>1</v>
      </c>
      <c r="AL9" s="16">
        <v>1</v>
      </c>
      <c r="AM9" s="17">
        <v>1</v>
      </c>
      <c r="AN9" s="18">
        <v>1</v>
      </c>
      <c r="AO9" s="17">
        <v>2</v>
      </c>
      <c r="AP9" s="18">
        <v>1</v>
      </c>
      <c r="AQ9" s="17">
        <v>2</v>
      </c>
      <c r="AR9" s="18">
        <v>2</v>
      </c>
      <c r="AS9" s="17">
        <v>1</v>
      </c>
      <c r="AT9" s="18">
        <v>1</v>
      </c>
      <c r="AU9" s="17">
        <v>1</v>
      </c>
      <c r="AV9" s="18">
        <v>2</v>
      </c>
      <c r="AW9" s="2">
        <f>SUM(I9:R9)</f>
        <v>18</v>
      </c>
      <c r="AX9" s="2">
        <f>SUM(S9:AB9)</f>
        <v>16</v>
      </c>
      <c r="AY9" s="2">
        <f>SUM(AC9:AL9)</f>
        <v>15</v>
      </c>
      <c r="AZ9" s="2">
        <f>SUM(AM9:AV9)</f>
        <v>14</v>
      </c>
      <c r="BA9" s="2"/>
      <c r="BB9" s="2"/>
      <c r="BC9" s="2"/>
      <c r="BD9" s="2"/>
      <c r="BE9" s="2"/>
      <c r="BF9" s="2"/>
      <c r="BG9" s="2"/>
      <c r="BH9" s="2"/>
      <c r="BI9" s="2"/>
      <c r="BJ9" s="2"/>
    </row>
    <row r="10" spans="1:62" ht="15" customHeight="1">
      <c r="A10" s="41"/>
      <c r="B10" s="2"/>
      <c r="C10" s="2"/>
      <c r="D10" s="2"/>
      <c r="E10" s="4"/>
      <c r="F10" s="31" t="s">
        <v>9</v>
      </c>
      <c r="G10" s="64">
        <f>MAX(G8:G9)</f>
        <v>65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3"/>
      <c r="BB10" s="3"/>
      <c r="BC10" s="3"/>
      <c r="BD10" s="3"/>
      <c r="BE10" s="3"/>
      <c r="BF10" s="3"/>
      <c r="BG10" s="3"/>
      <c r="BH10" s="3"/>
      <c r="BI10" s="3"/>
      <c r="BJ10" s="3"/>
    </row>
    <row r="11" spans="1:62" ht="15" customHeight="1">
      <c r="A11" s="41"/>
      <c r="B11" s="3"/>
      <c r="C11" s="3"/>
      <c r="D11" s="3"/>
      <c r="E11" s="4"/>
      <c r="F11" s="3"/>
      <c r="H11" s="2"/>
      <c r="AW11" s="2"/>
      <c r="AX11" s="2"/>
      <c r="AY11" s="2"/>
      <c r="AZ11" s="2"/>
      <c r="BA11" s="3"/>
      <c r="BB11" s="3"/>
      <c r="BC11" s="3"/>
      <c r="BD11" s="3"/>
      <c r="BE11" s="3"/>
      <c r="BF11" s="3"/>
      <c r="BG11" s="3"/>
      <c r="BH11" s="3"/>
      <c r="BI11" s="3"/>
      <c r="BJ11" s="3"/>
    </row>
    <row r="12" spans="1:62" ht="15" customHeight="1">
      <c r="A12" s="41"/>
      <c r="B12" s="2"/>
      <c r="C12" s="2"/>
      <c r="D12" s="2"/>
      <c r="E12" s="4"/>
      <c r="F12" s="3"/>
      <c r="G12" s="2"/>
      <c r="H12" s="2"/>
      <c r="AW12" s="2"/>
      <c r="AX12" s="2"/>
      <c r="AY12" s="2"/>
      <c r="AZ12" s="2"/>
      <c r="BA12" s="3"/>
      <c r="BB12" s="3"/>
      <c r="BC12" s="3"/>
      <c r="BD12" s="3"/>
      <c r="BE12" s="3"/>
      <c r="BF12" s="3"/>
      <c r="BG12" s="3"/>
      <c r="BH12" s="3"/>
      <c r="BI12" s="3"/>
      <c r="BJ12" s="3"/>
    </row>
    <row r="13" spans="1:62" ht="15" customHeight="1">
      <c r="A13" s="41"/>
      <c r="B13" s="2"/>
      <c r="C13" s="2"/>
      <c r="D13" s="2"/>
      <c r="E13" s="4"/>
      <c r="F13" s="3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3"/>
      <c r="BB13" s="3"/>
      <c r="BC13" s="3"/>
      <c r="BD13" s="3"/>
      <c r="BE13" s="3"/>
      <c r="BF13" s="3"/>
      <c r="BG13" s="3"/>
      <c r="BH13" s="3"/>
      <c r="BI13" s="3"/>
      <c r="BJ13" s="3"/>
    </row>
    <row r="14" spans="1:62" ht="15" customHeight="1">
      <c r="A14" s="41"/>
      <c r="B14" s="2"/>
      <c r="C14" s="2"/>
      <c r="D14" s="2"/>
      <c r="E14" s="4"/>
      <c r="F14" s="3"/>
      <c r="G14" s="35" t="s">
        <v>23</v>
      </c>
      <c r="H14" s="2"/>
      <c r="I14" s="32" t="e">
        <f>COUNTIF(#REF!,2)/(COUNTIF(#REF!,2)+COUNTIF(#REF!,1)+COUNTIF(#REF!,0))*100</f>
        <v>#REF!</v>
      </c>
      <c r="J14" s="32" t="e">
        <f>COUNTIF(#REF!,2)/(COUNTIF(#REF!,2)+COUNTIF(#REF!,1)+COUNTIF(#REF!,0))*100</f>
        <v>#REF!</v>
      </c>
      <c r="K14" s="32" t="e">
        <f>COUNTIF(#REF!,2)/(COUNTIF(#REF!,2)+COUNTIF(#REF!,1)+COUNTIF(#REF!,0))*100</f>
        <v>#REF!</v>
      </c>
      <c r="L14" s="32" t="e">
        <f>COUNTIF(#REF!,2)/(COUNTIF(#REF!,2)+COUNTIF(#REF!,1)+COUNTIF(#REF!,0))*100</f>
        <v>#REF!</v>
      </c>
      <c r="M14" s="32" t="e">
        <f>COUNTIF(#REF!,2)/(COUNTIF(#REF!,2)+COUNTIF(#REF!,1)+COUNTIF(#REF!,0))*100</f>
        <v>#REF!</v>
      </c>
      <c r="N14" s="32" t="e">
        <f>COUNTIF(#REF!,2)/(COUNTIF(#REF!,2)+COUNTIF(#REF!,1)+COUNTIF(#REF!,0))*100</f>
        <v>#REF!</v>
      </c>
      <c r="O14" s="32" t="e">
        <f>COUNTIF(#REF!,2)/(COUNTIF(#REF!,2)+COUNTIF(#REF!,1)+COUNTIF(#REF!,0))*100</f>
        <v>#REF!</v>
      </c>
      <c r="P14" s="32" t="e">
        <f>COUNTIF(#REF!,2)/(COUNTIF(#REF!,2)+COUNTIF(#REF!,1)+COUNTIF(#REF!,0))*100</f>
        <v>#REF!</v>
      </c>
      <c r="Q14" s="32" t="e">
        <f>COUNTIF(#REF!,2)/(COUNTIF(#REF!,2)+COUNTIF(#REF!,1)+COUNTIF(#REF!,0))*100</f>
        <v>#REF!</v>
      </c>
      <c r="R14" s="32" t="e">
        <f>COUNTIF(#REF!,2)/(COUNTIF(#REF!,2)+COUNTIF(#REF!,1)+COUNTIF(#REF!,0))*100</f>
        <v>#REF!</v>
      </c>
      <c r="S14" s="32" t="e">
        <f>COUNTIF(#REF!,2)/(COUNTIF(#REF!,2)+COUNTIF(#REF!,1)+COUNTIF(#REF!,0))*100</f>
        <v>#REF!</v>
      </c>
      <c r="T14" s="32" t="e">
        <f>COUNTIF(#REF!,2)/(COUNTIF(#REF!,2)+COUNTIF(#REF!,1)+COUNTIF(#REF!,0))*100</f>
        <v>#REF!</v>
      </c>
      <c r="U14" s="32" t="e">
        <f>COUNTIF(#REF!,2)/(COUNTIF(#REF!,2)+COUNTIF(#REF!,1)+COUNTIF(#REF!,0))*100</f>
        <v>#REF!</v>
      </c>
      <c r="V14" s="32" t="e">
        <f>COUNTIF(#REF!,2)/(COUNTIF(#REF!,2)+COUNTIF(#REF!,1)+COUNTIF(#REF!,0))*100</f>
        <v>#REF!</v>
      </c>
      <c r="W14" s="32" t="e">
        <f>COUNTIF(#REF!,2)/(COUNTIF(#REF!,2)+COUNTIF(#REF!,1)+COUNTIF(#REF!,0))*100</f>
        <v>#REF!</v>
      </c>
      <c r="X14" s="32" t="e">
        <f>COUNTIF(#REF!,2)/(COUNTIF(#REF!,2)+COUNTIF(#REF!,1)+COUNTIF(#REF!,0))*100</f>
        <v>#REF!</v>
      </c>
      <c r="Y14" s="32" t="e">
        <f>COUNTIF(#REF!,2)/(COUNTIF(#REF!,2)+COUNTIF(#REF!,1)+COUNTIF(#REF!,0))*100</f>
        <v>#REF!</v>
      </c>
      <c r="Z14" s="32" t="e">
        <f>COUNTIF(#REF!,2)/(COUNTIF(#REF!,2)+COUNTIF(#REF!,1)+COUNTIF(#REF!,0))*100</f>
        <v>#REF!</v>
      </c>
      <c r="AA14" s="32" t="e">
        <f>COUNTIF(#REF!,2)/(COUNTIF(#REF!,2)+COUNTIF(#REF!,1)+COUNTIF(#REF!,0))*100</f>
        <v>#REF!</v>
      </c>
      <c r="AB14" s="32" t="e">
        <f>COUNTIF(#REF!,2)/(COUNTIF(#REF!,2)+COUNTIF(#REF!,1)+COUNTIF(#REF!,0))*100</f>
        <v>#REF!</v>
      </c>
      <c r="AC14" s="32" t="e">
        <f>COUNTIF(#REF!,2)/(COUNTIF(#REF!,2)+COUNTIF(#REF!,1)+COUNTIF(#REF!,0))*100</f>
        <v>#REF!</v>
      </c>
      <c r="AD14" s="32" t="e">
        <f>COUNTIF(#REF!,2)/(COUNTIF(#REF!,2)+COUNTIF(#REF!,1)+COUNTIF(#REF!,0))*100</f>
        <v>#REF!</v>
      </c>
      <c r="AE14" s="32" t="e">
        <f>COUNTIF(#REF!,2)/(COUNTIF(#REF!,2)+COUNTIF(#REF!,1)+COUNTIF(#REF!,0))*100</f>
        <v>#REF!</v>
      </c>
      <c r="AF14" s="32" t="e">
        <f>COUNTIF(#REF!,2)/(COUNTIF(#REF!,2)+COUNTIF(#REF!,1)+COUNTIF(#REF!,0))*100</f>
        <v>#REF!</v>
      </c>
      <c r="AG14" s="32" t="e">
        <f>COUNTIF(#REF!,2)/(COUNTIF(#REF!,2)+COUNTIF(#REF!,1)+COUNTIF(#REF!,0))*100</f>
        <v>#REF!</v>
      </c>
      <c r="AH14" s="32" t="e">
        <f>COUNTIF(#REF!,2)/(COUNTIF(#REF!,2)+COUNTIF(#REF!,1)+COUNTIF(#REF!,0))*100</f>
        <v>#REF!</v>
      </c>
      <c r="AI14" s="32" t="e">
        <f>COUNTIF(#REF!,2)/(COUNTIF(#REF!,2)+COUNTIF(#REF!,1)+COUNTIF(#REF!,0))*100</f>
        <v>#REF!</v>
      </c>
      <c r="AJ14" s="32" t="e">
        <f>COUNTIF(#REF!,2)/(COUNTIF(#REF!,2)+COUNTIF(#REF!,1)+COUNTIF(#REF!,0))*100</f>
        <v>#REF!</v>
      </c>
      <c r="AK14" s="32" t="e">
        <f>COUNTIF(#REF!,2)/(COUNTIF(#REF!,2)+COUNTIF(#REF!,1)+COUNTIF(#REF!,0))*100</f>
        <v>#REF!</v>
      </c>
      <c r="AL14" s="32" t="e">
        <f>COUNTIF(#REF!,2)/(COUNTIF(#REF!,2)+COUNTIF(#REF!,1)+COUNTIF(#REF!,0))*100</f>
        <v>#REF!</v>
      </c>
      <c r="AM14" s="32" t="e">
        <f>COUNTIF(#REF!,2)/(COUNTIF(#REF!,2)+COUNTIF(#REF!,1)+COUNTIF(#REF!,0))*100</f>
        <v>#REF!</v>
      </c>
      <c r="AN14" s="32" t="e">
        <f>COUNTIF(#REF!,2)/(COUNTIF(#REF!,2)+COUNTIF(#REF!,1)+COUNTIF(#REF!,0))*100</f>
        <v>#REF!</v>
      </c>
      <c r="AO14" s="32" t="e">
        <f>COUNTIF(#REF!,2)/(COUNTIF(#REF!,2)+COUNTIF(#REF!,1)+COUNTIF(#REF!,0))*100</f>
        <v>#REF!</v>
      </c>
      <c r="AP14" s="32" t="e">
        <f>COUNTIF(#REF!,2)/(COUNTIF(#REF!,2)+COUNTIF(#REF!,1)+COUNTIF(#REF!,0))*100</f>
        <v>#REF!</v>
      </c>
      <c r="AQ14" s="32" t="e">
        <f>COUNTIF(#REF!,2)/(COUNTIF(#REF!,2)+COUNTIF(#REF!,1)+COUNTIF(#REF!,0))*100</f>
        <v>#REF!</v>
      </c>
      <c r="AR14" s="32" t="e">
        <f>COUNTIF(#REF!,2)/(COUNTIF(#REF!,2)+COUNTIF(#REF!,1)+COUNTIF(#REF!,0))*100</f>
        <v>#REF!</v>
      </c>
      <c r="AS14" s="32" t="e">
        <f>COUNTIF(#REF!,2)/(COUNTIF(#REF!,2)+COUNTIF(#REF!,1)+COUNTIF(#REF!,0))*100</f>
        <v>#REF!</v>
      </c>
      <c r="AT14" s="32" t="e">
        <f>COUNTIF(#REF!,2)/(COUNTIF(#REF!,2)+COUNTIF(#REF!,1)+COUNTIF(#REF!,0))*100</f>
        <v>#REF!</v>
      </c>
      <c r="AU14" s="32" t="e">
        <f>COUNTIF(#REF!,2)/(COUNTIF(#REF!,2)+COUNTIF(#REF!,1)+COUNTIF(#REF!,0))*100</f>
        <v>#REF!</v>
      </c>
      <c r="AV14" s="32" t="e">
        <f>COUNTIF(#REF!,2)/(COUNTIF(#REF!,2)+COUNTIF(#REF!,1)+COUNTIF(#REF!,0))*100</f>
        <v>#REF!</v>
      </c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</row>
    <row r="15" spans="1:62" ht="15" customHeight="1">
      <c r="A15" s="41"/>
      <c r="B15" s="2"/>
      <c r="C15" s="2"/>
      <c r="D15" s="2"/>
      <c r="E15" s="4"/>
      <c r="F15" s="3"/>
      <c r="G15" s="2"/>
      <c r="H15" s="2"/>
      <c r="I15" s="33" t="s">
        <v>11</v>
      </c>
      <c r="J15" s="33" t="s">
        <v>11</v>
      </c>
      <c r="K15" s="33" t="s">
        <v>11</v>
      </c>
      <c r="L15" s="33" t="s">
        <v>11</v>
      </c>
      <c r="M15" s="33" t="s">
        <v>11</v>
      </c>
      <c r="N15" s="33" t="s">
        <v>11</v>
      </c>
      <c r="O15" s="33" t="s">
        <v>11</v>
      </c>
      <c r="P15" s="33" t="s">
        <v>11</v>
      </c>
      <c r="Q15" s="33" t="s">
        <v>11</v>
      </c>
      <c r="R15" s="33" t="s">
        <v>11</v>
      </c>
      <c r="S15" s="33" t="s">
        <v>11</v>
      </c>
      <c r="T15" s="33" t="s">
        <v>11</v>
      </c>
      <c r="U15" s="33" t="s">
        <v>11</v>
      </c>
      <c r="V15" s="33" t="s">
        <v>11</v>
      </c>
      <c r="W15" s="33" t="s">
        <v>11</v>
      </c>
      <c r="X15" s="33" t="s">
        <v>11</v>
      </c>
      <c r="Y15" s="33" t="s">
        <v>11</v>
      </c>
      <c r="Z15" s="33" t="s">
        <v>11</v>
      </c>
      <c r="AA15" s="33" t="s">
        <v>11</v>
      </c>
      <c r="AB15" s="33" t="s">
        <v>11</v>
      </c>
      <c r="AC15" s="33" t="s">
        <v>11</v>
      </c>
      <c r="AD15" s="33" t="s">
        <v>11</v>
      </c>
      <c r="AE15" s="33" t="s">
        <v>11</v>
      </c>
      <c r="AF15" s="33" t="s">
        <v>11</v>
      </c>
      <c r="AG15" s="33" t="s">
        <v>11</v>
      </c>
      <c r="AH15" s="33" t="s">
        <v>11</v>
      </c>
      <c r="AI15" s="33" t="s">
        <v>11</v>
      </c>
      <c r="AJ15" s="33" t="s">
        <v>11</v>
      </c>
      <c r="AK15" s="33" t="s">
        <v>11</v>
      </c>
      <c r="AL15" s="33" t="s">
        <v>11</v>
      </c>
      <c r="AM15" s="33" t="s">
        <v>11</v>
      </c>
      <c r="AN15" s="33" t="s">
        <v>11</v>
      </c>
      <c r="AO15" s="33" t="s">
        <v>11</v>
      </c>
      <c r="AP15" s="33" t="s">
        <v>11</v>
      </c>
      <c r="AQ15" s="33" t="s">
        <v>11</v>
      </c>
      <c r="AR15" s="33" t="s">
        <v>11</v>
      </c>
      <c r="AS15" s="33" t="s">
        <v>11</v>
      </c>
      <c r="AT15" s="33" t="s">
        <v>11</v>
      </c>
      <c r="AU15" s="33" t="s">
        <v>11</v>
      </c>
      <c r="AV15" s="33" t="s">
        <v>11</v>
      </c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</row>
    <row r="16" spans="1:62" ht="15" customHeight="1">
      <c r="A16" s="41"/>
      <c r="B16" s="2"/>
      <c r="C16" s="2"/>
      <c r="D16" s="2"/>
      <c r="E16" s="4"/>
      <c r="F16" s="3"/>
      <c r="G16" s="35" t="s">
        <v>10</v>
      </c>
      <c r="H16" s="2"/>
      <c r="I16" s="32" t="e">
        <f>COUNTIF(#REF!,1)/(COUNTIF(#REF!,2)+COUNTIF(#REF!,1)+COUNTIF(#REF!,0))*100</f>
        <v>#REF!</v>
      </c>
      <c r="J16" s="32" t="e">
        <f>COUNTIF(#REF!,1)/(COUNTIF(#REF!,2)+COUNTIF(#REF!,1)+COUNTIF(#REF!,0))*100</f>
        <v>#REF!</v>
      </c>
      <c r="K16" s="32" t="e">
        <f>COUNTIF(#REF!,1)/(COUNTIF(#REF!,2)+COUNTIF(#REF!,1)+COUNTIF(#REF!,0))*100</f>
        <v>#REF!</v>
      </c>
      <c r="L16" s="32" t="e">
        <f>COUNTIF(#REF!,1)/(COUNTIF(#REF!,2)+COUNTIF(#REF!,1)+COUNTIF(#REF!,0))*100</f>
        <v>#REF!</v>
      </c>
      <c r="M16" s="32" t="e">
        <f>COUNTIF(#REF!,1)/(COUNTIF(#REF!,2)+COUNTIF(#REF!,1)+COUNTIF(#REF!,0))*100</f>
        <v>#REF!</v>
      </c>
      <c r="N16" s="32" t="e">
        <f>COUNTIF(#REF!,1)/(COUNTIF(#REF!,2)+COUNTIF(#REF!,1)+COUNTIF(#REF!,0))*100</f>
        <v>#REF!</v>
      </c>
      <c r="O16" s="32" t="e">
        <f>COUNTIF(#REF!,1)/(COUNTIF(#REF!,2)+COUNTIF(#REF!,1)+COUNTIF(#REF!,0))*100</f>
        <v>#REF!</v>
      </c>
      <c r="P16" s="32" t="e">
        <f>COUNTIF(#REF!,1)/(COUNTIF(#REF!,2)+COUNTIF(#REF!,1)+COUNTIF(#REF!,0))*100</f>
        <v>#REF!</v>
      </c>
      <c r="Q16" s="32" t="e">
        <f>COUNTIF(#REF!,1)/(COUNTIF(#REF!,2)+COUNTIF(#REF!,1)+COUNTIF(#REF!,0))*100</f>
        <v>#REF!</v>
      </c>
      <c r="R16" s="32" t="e">
        <f>COUNTIF(#REF!,1)/(COUNTIF(#REF!,2)+COUNTIF(#REF!,1)+COUNTIF(#REF!,0))*100</f>
        <v>#REF!</v>
      </c>
      <c r="S16" s="32" t="e">
        <f>COUNTIF(#REF!,1)/(COUNTIF(#REF!,2)+COUNTIF(#REF!,1)+COUNTIF(#REF!,0))*100</f>
        <v>#REF!</v>
      </c>
      <c r="T16" s="32" t="e">
        <f>COUNTIF(#REF!,1)/(COUNTIF(#REF!,2)+COUNTIF(#REF!,1)+COUNTIF(#REF!,0))*100</f>
        <v>#REF!</v>
      </c>
      <c r="U16" s="32" t="e">
        <f>COUNTIF(#REF!,1)/(COUNTIF(#REF!,2)+COUNTIF(#REF!,1)+COUNTIF(#REF!,0))*100</f>
        <v>#REF!</v>
      </c>
      <c r="V16" s="32" t="e">
        <f>COUNTIF(#REF!,1)/(COUNTIF(#REF!,2)+COUNTIF(#REF!,1)+COUNTIF(#REF!,0))*100</f>
        <v>#REF!</v>
      </c>
      <c r="W16" s="32" t="e">
        <f>COUNTIF(#REF!,1)/(COUNTIF(#REF!,2)+COUNTIF(#REF!,1)+COUNTIF(#REF!,0))*100</f>
        <v>#REF!</v>
      </c>
      <c r="X16" s="32" t="e">
        <f>COUNTIF(#REF!,1)/(COUNTIF(#REF!,2)+COUNTIF(#REF!,1)+COUNTIF(#REF!,0))*100</f>
        <v>#REF!</v>
      </c>
      <c r="Y16" s="32" t="e">
        <f>COUNTIF(#REF!,1)/(COUNTIF(#REF!,2)+COUNTIF(#REF!,1)+COUNTIF(#REF!,0))*100</f>
        <v>#REF!</v>
      </c>
      <c r="Z16" s="32" t="e">
        <f>COUNTIF(#REF!,1)/(COUNTIF(#REF!,2)+COUNTIF(#REF!,1)+COUNTIF(#REF!,0))*100</f>
        <v>#REF!</v>
      </c>
      <c r="AA16" s="32" t="e">
        <f>COUNTIF(#REF!,1)/(COUNTIF(#REF!,2)+COUNTIF(#REF!,1)+COUNTIF(#REF!,0))*100</f>
        <v>#REF!</v>
      </c>
      <c r="AB16" s="32" t="e">
        <f>COUNTIF(#REF!,1)/(COUNTIF(#REF!,2)+COUNTIF(#REF!,1)+COUNTIF(#REF!,0))*100</f>
        <v>#REF!</v>
      </c>
      <c r="AC16" s="32" t="e">
        <f>COUNTIF(#REF!,1)/(COUNTIF(#REF!,2)+COUNTIF(#REF!,1)+COUNTIF(#REF!,0))*100</f>
        <v>#REF!</v>
      </c>
      <c r="AD16" s="32" t="e">
        <f>COUNTIF(#REF!,1)/(COUNTIF(#REF!,2)+COUNTIF(#REF!,1)+COUNTIF(#REF!,0))*100</f>
        <v>#REF!</v>
      </c>
      <c r="AE16" s="32" t="e">
        <f>COUNTIF(#REF!,1)/(COUNTIF(#REF!,2)+COUNTIF(#REF!,1)+COUNTIF(#REF!,0))*100</f>
        <v>#REF!</v>
      </c>
      <c r="AF16" s="32" t="e">
        <f>COUNTIF(#REF!,1)/(COUNTIF(#REF!,2)+COUNTIF(#REF!,1)+COUNTIF(#REF!,0))*100</f>
        <v>#REF!</v>
      </c>
      <c r="AG16" s="32" t="e">
        <f>COUNTIF(#REF!,1)/(COUNTIF(#REF!,2)+COUNTIF(#REF!,1)+COUNTIF(#REF!,0))*100</f>
        <v>#REF!</v>
      </c>
      <c r="AH16" s="32" t="e">
        <f>COUNTIF(#REF!,1)/(COUNTIF(#REF!,2)+COUNTIF(#REF!,1)+COUNTIF(#REF!,0))*100</f>
        <v>#REF!</v>
      </c>
      <c r="AI16" s="32" t="e">
        <f>COUNTIF(#REF!,1)/(COUNTIF(#REF!,2)+COUNTIF(#REF!,1)+COUNTIF(#REF!,0))*100</f>
        <v>#REF!</v>
      </c>
      <c r="AJ16" s="32" t="e">
        <f>COUNTIF(#REF!,1)/(COUNTIF(#REF!,2)+COUNTIF(#REF!,1)+COUNTIF(#REF!,0))*100</f>
        <v>#REF!</v>
      </c>
      <c r="AK16" s="32" t="e">
        <f>COUNTIF(#REF!,1)/(COUNTIF(#REF!,2)+COUNTIF(#REF!,1)+COUNTIF(#REF!,0))*100</f>
        <v>#REF!</v>
      </c>
      <c r="AL16" s="32" t="e">
        <f>COUNTIF(#REF!,1)/(COUNTIF(#REF!,2)+COUNTIF(#REF!,1)+COUNTIF(#REF!,0))*100</f>
        <v>#REF!</v>
      </c>
      <c r="AM16" s="32" t="e">
        <f>COUNTIF(#REF!,1)/(COUNTIF(#REF!,2)+COUNTIF(#REF!,1)+COUNTIF(#REF!,0))*100</f>
        <v>#REF!</v>
      </c>
      <c r="AN16" s="32" t="e">
        <f>COUNTIF(#REF!,1)/(COUNTIF(#REF!,2)+COUNTIF(#REF!,1)+COUNTIF(#REF!,0))*100</f>
        <v>#REF!</v>
      </c>
      <c r="AO16" s="32" t="e">
        <f>COUNTIF(#REF!,1)/(COUNTIF(#REF!,2)+COUNTIF(#REF!,1)+COUNTIF(#REF!,0))*100</f>
        <v>#REF!</v>
      </c>
      <c r="AP16" s="32" t="e">
        <f>COUNTIF(#REF!,1)/(COUNTIF(#REF!,2)+COUNTIF(#REF!,1)+COUNTIF(#REF!,0))*100</f>
        <v>#REF!</v>
      </c>
      <c r="AQ16" s="32" t="e">
        <f>COUNTIF(#REF!,1)/(COUNTIF(#REF!,2)+COUNTIF(#REF!,1)+COUNTIF(#REF!,0))*100</f>
        <v>#REF!</v>
      </c>
      <c r="AR16" s="32" t="e">
        <f>COUNTIF(#REF!,1)/(COUNTIF(#REF!,2)+COUNTIF(#REF!,1)+COUNTIF(#REF!,0))*100</f>
        <v>#REF!</v>
      </c>
      <c r="AS16" s="32" t="e">
        <f>COUNTIF(#REF!,1)/(COUNTIF(#REF!,2)+COUNTIF(#REF!,1)+COUNTIF(#REF!,0))*100</f>
        <v>#REF!</v>
      </c>
      <c r="AT16" s="32" t="e">
        <f>COUNTIF(#REF!,1)/(COUNTIF(#REF!,2)+COUNTIF(#REF!,1)+COUNTIF(#REF!,0))*100</f>
        <v>#REF!</v>
      </c>
      <c r="AU16" s="32" t="e">
        <f>COUNTIF(#REF!,1)/(COUNTIF(#REF!,2)+COUNTIF(#REF!,1)+COUNTIF(#REF!,0))*100</f>
        <v>#REF!</v>
      </c>
      <c r="AV16" s="32" t="e">
        <f>COUNTIF(#REF!,1)/(COUNTIF(#REF!,2)+COUNTIF(#REF!,1)+COUNTIF(#REF!,0))*100</f>
        <v>#REF!</v>
      </c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</row>
    <row r="17" spans="1:62" ht="15" customHeight="1">
      <c r="A17" s="41"/>
      <c r="B17" s="2"/>
      <c r="C17" s="2"/>
      <c r="D17" s="2"/>
      <c r="E17" s="4"/>
      <c r="F17" s="3"/>
      <c r="G17" s="2"/>
      <c r="H17" s="2"/>
      <c r="I17" s="33" t="s">
        <v>11</v>
      </c>
      <c r="J17" s="33" t="s">
        <v>11</v>
      </c>
      <c r="K17" s="33" t="s">
        <v>11</v>
      </c>
      <c r="L17" s="33" t="s">
        <v>11</v>
      </c>
      <c r="M17" s="33" t="s">
        <v>11</v>
      </c>
      <c r="N17" s="33" t="s">
        <v>11</v>
      </c>
      <c r="O17" s="33" t="s">
        <v>11</v>
      </c>
      <c r="P17" s="33" t="s">
        <v>11</v>
      </c>
      <c r="Q17" s="33" t="s">
        <v>11</v>
      </c>
      <c r="R17" s="33" t="s">
        <v>11</v>
      </c>
      <c r="S17" s="33" t="s">
        <v>11</v>
      </c>
      <c r="T17" s="33" t="s">
        <v>11</v>
      </c>
      <c r="U17" s="33" t="s">
        <v>11</v>
      </c>
      <c r="V17" s="33" t="s">
        <v>11</v>
      </c>
      <c r="W17" s="33" t="s">
        <v>11</v>
      </c>
      <c r="X17" s="33" t="s">
        <v>11</v>
      </c>
      <c r="Y17" s="33" t="s">
        <v>11</v>
      </c>
      <c r="Z17" s="33" t="s">
        <v>11</v>
      </c>
      <c r="AA17" s="33" t="s">
        <v>11</v>
      </c>
      <c r="AB17" s="33" t="s">
        <v>11</v>
      </c>
      <c r="AC17" s="33" t="s">
        <v>11</v>
      </c>
      <c r="AD17" s="33" t="s">
        <v>11</v>
      </c>
      <c r="AE17" s="33" t="s">
        <v>11</v>
      </c>
      <c r="AF17" s="33" t="s">
        <v>11</v>
      </c>
      <c r="AG17" s="33" t="s">
        <v>11</v>
      </c>
      <c r="AH17" s="33" t="s">
        <v>11</v>
      </c>
      <c r="AI17" s="33" t="s">
        <v>11</v>
      </c>
      <c r="AJ17" s="33" t="s">
        <v>11</v>
      </c>
      <c r="AK17" s="33" t="s">
        <v>11</v>
      </c>
      <c r="AL17" s="33" t="s">
        <v>11</v>
      </c>
      <c r="AM17" s="33" t="s">
        <v>11</v>
      </c>
      <c r="AN17" s="33" t="s">
        <v>11</v>
      </c>
      <c r="AO17" s="33" t="s">
        <v>11</v>
      </c>
      <c r="AP17" s="33" t="s">
        <v>11</v>
      </c>
      <c r="AQ17" s="33" t="s">
        <v>11</v>
      </c>
      <c r="AR17" s="33" t="s">
        <v>11</v>
      </c>
      <c r="AS17" s="33" t="s">
        <v>11</v>
      </c>
      <c r="AT17" s="33" t="s">
        <v>11</v>
      </c>
      <c r="AU17" s="33" t="s">
        <v>11</v>
      </c>
      <c r="AV17" s="33" t="s">
        <v>11</v>
      </c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</row>
    <row r="18" spans="1:62" ht="15" customHeight="1">
      <c r="A18" s="41"/>
      <c r="B18" s="2"/>
      <c r="C18" s="2"/>
      <c r="D18" s="2"/>
      <c r="E18" s="4"/>
      <c r="F18" s="3"/>
      <c r="G18" s="35" t="s">
        <v>24</v>
      </c>
      <c r="H18" s="2"/>
      <c r="I18" s="32" t="e">
        <f>COUNTIF(#REF!,0)/(COUNTIF(#REF!,2)+COUNTIF(#REF!,1)+COUNTIF(#REF!,0))*100</f>
        <v>#REF!</v>
      </c>
      <c r="J18" s="32" t="e">
        <f>COUNTIF(#REF!,0)/(COUNTIF(#REF!,2)+COUNTIF(#REF!,1)+COUNTIF(#REF!,0))*100</f>
        <v>#REF!</v>
      </c>
      <c r="K18" s="32" t="e">
        <f>COUNTIF(#REF!,0)/(COUNTIF(#REF!,2)+COUNTIF(#REF!,1)+COUNTIF(#REF!,0))*100</f>
        <v>#REF!</v>
      </c>
      <c r="L18" s="32" t="e">
        <f>COUNTIF(#REF!,0)/(COUNTIF(#REF!,2)+COUNTIF(#REF!,1)+COUNTIF(#REF!,0))*100</f>
        <v>#REF!</v>
      </c>
      <c r="M18" s="32" t="e">
        <f>COUNTIF(#REF!,0)/(COUNTIF(#REF!,2)+COUNTIF(#REF!,1)+COUNTIF(#REF!,0))*100</f>
        <v>#REF!</v>
      </c>
      <c r="N18" s="32" t="e">
        <f>COUNTIF(#REF!,0)/(COUNTIF(#REF!,2)+COUNTIF(#REF!,1)+COUNTIF(#REF!,0))*100</f>
        <v>#REF!</v>
      </c>
      <c r="O18" s="32" t="e">
        <f>COUNTIF(#REF!,0)/(COUNTIF(#REF!,2)+COUNTIF(#REF!,1)+COUNTIF(#REF!,0))*100</f>
        <v>#REF!</v>
      </c>
      <c r="P18" s="32" t="e">
        <f>COUNTIF(#REF!,0)/(COUNTIF(#REF!,2)+COUNTIF(#REF!,1)+COUNTIF(#REF!,0))*100</f>
        <v>#REF!</v>
      </c>
      <c r="Q18" s="32" t="e">
        <f>COUNTIF(#REF!,0)/(COUNTIF(#REF!,2)+COUNTIF(#REF!,1)+COUNTIF(#REF!,0))*100</f>
        <v>#REF!</v>
      </c>
      <c r="R18" s="32" t="e">
        <f>COUNTIF(#REF!,0)/(COUNTIF(#REF!,2)+COUNTIF(#REF!,1)+COUNTIF(#REF!,0))*100</f>
        <v>#REF!</v>
      </c>
      <c r="S18" s="32" t="e">
        <f>COUNTIF(#REF!,0)/(COUNTIF(#REF!,2)+COUNTIF(#REF!,1)+COUNTIF(#REF!,0))*100</f>
        <v>#REF!</v>
      </c>
      <c r="T18" s="32" t="e">
        <f>COUNTIF(#REF!,0)/(COUNTIF(#REF!,2)+COUNTIF(#REF!,1)+COUNTIF(#REF!,0))*100</f>
        <v>#REF!</v>
      </c>
      <c r="U18" s="32" t="e">
        <f>COUNTIF(#REF!,0)/(COUNTIF(#REF!,2)+COUNTIF(#REF!,1)+COUNTIF(#REF!,0))*100</f>
        <v>#REF!</v>
      </c>
      <c r="V18" s="32" t="e">
        <f>COUNTIF(#REF!,0)/(COUNTIF(#REF!,2)+COUNTIF(#REF!,1)+COUNTIF(#REF!,0))*100</f>
        <v>#REF!</v>
      </c>
      <c r="W18" s="32" t="e">
        <f>COUNTIF(#REF!,0)/(COUNTIF(#REF!,2)+COUNTIF(#REF!,1)+COUNTIF(#REF!,0))*100</f>
        <v>#REF!</v>
      </c>
      <c r="X18" s="32" t="e">
        <f>COUNTIF(#REF!,0)/(COUNTIF(#REF!,2)+COUNTIF(#REF!,1)+COUNTIF(#REF!,0))*100</f>
        <v>#REF!</v>
      </c>
      <c r="Y18" s="32" t="e">
        <f>COUNTIF(#REF!,0)/(COUNTIF(#REF!,2)+COUNTIF(#REF!,1)+COUNTIF(#REF!,0))*100</f>
        <v>#REF!</v>
      </c>
      <c r="Z18" s="32" t="e">
        <f>COUNTIF(#REF!,0)/(COUNTIF(#REF!,2)+COUNTIF(#REF!,1)+COUNTIF(#REF!,0))*100</f>
        <v>#REF!</v>
      </c>
      <c r="AA18" s="32" t="e">
        <f>COUNTIF(#REF!,0)/(COUNTIF(#REF!,2)+COUNTIF(#REF!,1)+COUNTIF(#REF!,0))*100</f>
        <v>#REF!</v>
      </c>
      <c r="AB18" s="32" t="e">
        <f>COUNTIF(#REF!,0)/(COUNTIF(#REF!,2)+COUNTIF(#REF!,1)+COUNTIF(#REF!,0))*100</f>
        <v>#REF!</v>
      </c>
      <c r="AC18" s="32" t="e">
        <f>COUNTIF(#REF!,0)/(COUNTIF(#REF!,2)+COUNTIF(#REF!,1)+COUNTIF(#REF!,0))*100</f>
        <v>#REF!</v>
      </c>
      <c r="AD18" s="32" t="e">
        <f>COUNTIF(#REF!,0)/(COUNTIF(#REF!,2)+COUNTIF(#REF!,1)+COUNTIF(#REF!,0))*100</f>
        <v>#REF!</v>
      </c>
      <c r="AE18" s="32" t="e">
        <f>COUNTIF(#REF!,0)/(COUNTIF(#REF!,2)+COUNTIF(#REF!,1)+COUNTIF(#REF!,0))*100</f>
        <v>#REF!</v>
      </c>
      <c r="AF18" s="32" t="e">
        <f>COUNTIF(#REF!,0)/(COUNTIF(#REF!,2)+COUNTIF(#REF!,1)+COUNTIF(#REF!,0))*100</f>
        <v>#REF!</v>
      </c>
      <c r="AG18" s="32" t="e">
        <f>COUNTIF(#REF!,0)/(COUNTIF(#REF!,2)+COUNTIF(#REF!,1)+COUNTIF(#REF!,0))*100</f>
        <v>#REF!</v>
      </c>
      <c r="AH18" s="32" t="e">
        <f>COUNTIF(#REF!,0)/(COUNTIF(#REF!,2)+COUNTIF(#REF!,1)+COUNTIF(#REF!,0))*100</f>
        <v>#REF!</v>
      </c>
      <c r="AI18" s="32" t="e">
        <f>COUNTIF(#REF!,0)/(COUNTIF(#REF!,2)+COUNTIF(#REF!,1)+COUNTIF(#REF!,0))*100</f>
        <v>#REF!</v>
      </c>
      <c r="AJ18" s="32" t="e">
        <f>COUNTIF(#REF!,0)/(COUNTIF(#REF!,2)+COUNTIF(#REF!,1)+COUNTIF(#REF!,0))*100</f>
        <v>#REF!</v>
      </c>
      <c r="AK18" s="32" t="e">
        <f>COUNTIF(#REF!,0)/(COUNTIF(#REF!,2)+COUNTIF(#REF!,1)+COUNTIF(#REF!,0))*100</f>
        <v>#REF!</v>
      </c>
      <c r="AL18" s="32" t="e">
        <f>COUNTIF(#REF!,0)/(COUNTIF(#REF!,2)+COUNTIF(#REF!,1)+COUNTIF(#REF!,0))*100</f>
        <v>#REF!</v>
      </c>
      <c r="AM18" s="32" t="e">
        <f>COUNTIF(#REF!,0)/(COUNTIF(#REF!,2)+COUNTIF(#REF!,1)+COUNTIF(#REF!,0))*100</f>
        <v>#REF!</v>
      </c>
      <c r="AN18" s="32" t="e">
        <f>COUNTIF(#REF!,0)/(COUNTIF(#REF!,2)+COUNTIF(#REF!,1)+COUNTIF(#REF!,0))*100</f>
        <v>#REF!</v>
      </c>
      <c r="AO18" s="32" t="e">
        <f>COUNTIF(#REF!,0)/(COUNTIF(#REF!,2)+COUNTIF(#REF!,1)+COUNTIF(#REF!,0))*100</f>
        <v>#REF!</v>
      </c>
      <c r="AP18" s="32" t="e">
        <f>COUNTIF(#REF!,0)/(COUNTIF(#REF!,2)+COUNTIF(#REF!,1)+COUNTIF(#REF!,0))*100</f>
        <v>#REF!</v>
      </c>
      <c r="AQ18" s="32" t="e">
        <f>COUNTIF(#REF!,0)/(COUNTIF(#REF!,2)+COUNTIF(#REF!,1)+COUNTIF(#REF!,0))*100</f>
        <v>#REF!</v>
      </c>
      <c r="AR18" s="32" t="e">
        <f>COUNTIF(#REF!,0)/(COUNTIF(#REF!,2)+COUNTIF(#REF!,1)+COUNTIF(#REF!,0))*100</f>
        <v>#REF!</v>
      </c>
      <c r="AS18" s="32" t="e">
        <f>COUNTIF(#REF!,0)/(COUNTIF(#REF!,2)+COUNTIF(#REF!,1)+COUNTIF(#REF!,0))*100</f>
        <v>#REF!</v>
      </c>
      <c r="AT18" s="32" t="e">
        <f>COUNTIF(#REF!,0)/(COUNTIF(#REF!,2)+COUNTIF(#REF!,1)+COUNTIF(#REF!,0))*100</f>
        <v>#REF!</v>
      </c>
      <c r="AU18" s="32" t="e">
        <f>COUNTIF(#REF!,0)/(COUNTIF(#REF!,2)+COUNTIF(#REF!,1)+COUNTIF(#REF!,0))*100</f>
        <v>#REF!</v>
      </c>
      <c r="AV18" s="32" t="e">
        <f>COUNTIF(#REF!,0)/(COUNTIF(#REF!,2)+COUNTIF(#REF!,1)+COUNTIF(#REF!,0))*100</f>
        <v>#REF!</v>
      </c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</row>
    <row r="19" spans="1:62" ht="12.75" customHeight="1">
      <c r="A19" s="41"/>
      <c r="B19" s="2"/>
      <c r="C19" s="2"/>
      <c r="D19" s="2"/>
      <c r="E19" s="4"/>
      <c r="F19" s="3"/>
      <c r="G19" s="2"/>
      <c r="H19" s="2"/>
      <c r="I19" s="33" t="s">
        <v>11</v>
      </c>
      <c r="J19" s="33" t="s">
        <v>11</v>
      </c>
      <c r="K19" s="33" t="s">
        <v>11</v>
      </c>
      <c r="L19" s="33" t="s">
        <v>11</v>
      </c>
      <c r="M19" s="33" t="s">
        <v>11</v>
      </c>
      <c r="N19" s="33" t="s">
        <v>11</v>
      </c>
      <c r="O19" s="33" t="s">
        <v>11</v>
      </c>
      <c r="P19" s="33" t="s">
        <v>11</v>
      </c>
      <c r="Q19" s="33" t="s">
        <v>11</v>
      </c>
      <c r="R19" s="33" t="s">
        <v>11</v>
      </c>
      <c r="S19" s="33" t="s">
        <v>11</v>
      </c>
      <c r="T19" s="33" t="s">
        <v>11</v>
      </c>
      <c r="U19" s="33" t="s">
        <v>11</v>
      </c>
      <c r="V19" s="33" t="s">
        <v>11</v>
      </c>
      <c r="W19" s="33" t="s">
        <v>11</v>
      </c>
      <c r="X19" s="33" t="s">
        <v>11</v>
      </c>
      <c r="Y19" s="33" t="s">
        <v>11</v>
      </c>
      <c r="Z19" s="33" t="s">
        <v>11</v>
      </c>
      <c r="AA19" s="33" t="s">
        <v>11</v>
      </c>
      <c r="AB19" s="33" t="s">
        <v>11</v>
      </c>
      <c r="AC19" s="33" t="s">
        <v>11</v>
      </c>
      <c r="AD19" s="33" t="s">
        <v>11</v>
      </c>
      <c r="AE19" s="33" t="s">
        <v>11</v>
      </c>
      <c r="AF19" s="33" t="s">
        <v>11</v>
      </c>
      <c r="AG19" s="33" t="s">
        <v>11</v>
      </c>
      <c r="AH19" s="33" t="s">
        <v>11</v>
      </c>
      <c r="AI19" s="33" t="s">
        <v>11</v>
      </c>
      <c r="AJ19" s="33" t="s">
        <v>11</v>
      </c>
      <c r="AK19" s="33" t="s">
        <v>11</v>
      </c>
      <c r="AL19" s="33" t="s">
        <v>11</v>
      </c>
      <c r="AM19" s="33" t="s">
        <v>11</v>
      </c>
      <c r="AN19" s="33" t="s">
        <v>11</v>
      </c>
      <c r="AO19" s="33" t="s">
        <v>11</v>
      </c>
      <c r="AP19" s="33" t="s">
        <v>11</v>
      </c>
      <c r="AQ19" s="33" t="s">
        <v>11</v>
      </c>
      <c r="AR19" s="33" t="s">
        <v>11</v>
      </c>
      <c r="AS19" s="33" t="s">
        <v>11</v>
      </c>
      <c r="AT19" s="33" t="s">
        <v>11</v>
      </c>
      <c r="AU19" s="33" t="s">
        <v>11</v>
      </c>
      <c r="AV19" s="33" t="s">
        <v>11</v>
      </c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</row>
  </sheetData>
  <sheetProtection/>
  <mergeCells count="4">
    <mergeCell ref="B3:D3"/>
    <mergeCell ref="G3:G5"/>
    <mergeCell ref="B4:D5"/>
    <mergeCell ref="E4: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I42"/>
  <sheetViews>
    <sheetView showGridLines="0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17.28125" defaultRowHeight="15" customHeight="1"/>
  <cols>
    <col min="1" max="1" width="3.421875" style="37" customWidth="1"/>
    <col min="2" max="2" width="19.00390625" style="0" customWidth="1"/>
    <col min="3" max="3" width="21.57421875" style="0" customWidth="1"/>
    <col min="4" max="4" width="14.28125" style="0" bestFit="1" customWidth="1"/>
    <col min="5" max="5" width="12.28125" style="0" customWidth="1"/>
    <col min="6" max="6" width="10.140625" style="0" customWidth="1"/>
    <col min="7" max="7" width="8.00390625" style="0" customWidth="1"/>
    <col min="8" max="27" width="4.28125" style="0" customWidth="1"/>
    <col min="28" max="47" width="4.28125" style="0" hidden="1" customWidth="1"/>
    <col min="48" max="49" width="3.140625" style="0" customWidth="1"/>
    <col min="50" max="51" width="3.140625" style="0" hidden="1" customWidth="1"/>
    <col min="52" max="61" width="12.28125" style="0" customWidth="1"/>
  </cols>
  <sheetData>
    <row r="1" spans="1:61" ht="8.25" customHeight="1">
      <c r="A1" s="41"/>
      <c r="B1" s="2"/>
      <c r="C1" s="2"/>
      <c r="D1" s="4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</row>
    <row r="2" spans="1:61" ht="15" customHeight="1">
      <c r="A2" s="41"/>
      <c r="B2" s="5"/>
      <c r="C2" s="5"/>
      <c r="D2" s="4"/>
      <c r="E2" s="2"/>
      <c r="F2" s="2"/>
      <c r="G2" s="6" t="s">
        <v>0</v>
      </c>
      <c r="H2" s="7">
        <v>1</v>
      </c>
      <c r="I2" s="7">
        <v>2</v>
      </c>
      <c r="J2" s="7">
        <v>3</v>
      </c>
      <c r="K2" s="7">
        <v>4</v>
      </c>
      <c r="L2" s="7">
        <v>5</v>
      </c>
      <c r="M2" s="7">
        <v>6</v>
      </c>
      <c r="N2" s="7">
        <v>7</v>
      </c>
      <c r="O2" s="7">
        <v>8</v>
      </c>
      <c r="P2" s="7">
        <v>9</v>
      </c>
      <c r="Q2" s="7">
        <v>10</v>
      </c>
      <c r="R2" s="7">
        <v>11</v>
      </c>
      <c r="S2" s="7">
        <v>12</v>
      </c>
      <c r="T2" s="7">
        <v>13</v>
      </c>
      <c r="U2" s="7">
        <v>14</v>
      </c>
      <c r="V2" s="7">
        <v>15</v>
      </c>
      <c r="W2" s="7">
        <v>16</v>
      </c>
      <c r="X2" s="7">
        <v>17</v>
      </c>
      <c r="Y2" s="7">
        <v>18</v>
      </c>
      <c r="Z2" s="7">
        <v>19</v>
      </c>
      <c r="AA2" s="7">
        <v>20</v>
      </c>
      <c r="AB2" s="7">
        <v>21</v>
      </c>
      <c r="AC2" s="7">
        <v>22</v>
      </c>
      <c r="AD2" s="7">
        <v>23</v>
      </c>
      <c r="AE2" s="7">
        <v>24</v>
      </c>
      <c r="AF2" s="7">
        <v>25</v>
      </c>
      <c r="AG2" s="7">
        <v>26</v>
      </c>
      <c r="AH2" s="7">
        <v>27</v>
      </c>
      <c r="AI2" s="7">
        <v>28</v>
      </c>
      <c r="AJ2" s="7">
        <v>29</v>
      </c>
      <c r="AK2" s="7">
        <v>30</v>
      </c>
      <c r="AL2" s="7">
        <v>31</v>
      </c>
      <c r="AM2" s="7">
        <v>32</v>
      </c>
      <c r="AN2" s="7">
        <v>33</v>
      </c>
      <c r="AO2" s="7">
        <v>34</v>
      </c>
      <c r="AP2" s="7">
        <v>35</v>
      </c>
      <c r="AQ2" s="7">
        <v>36</v>
      </c>
      <c r="AR2" s="7">
        <v>37</v>
      </c>
      <c r="AS2" s="7">
        <v>38</v>
      </c>
      <c r="AT2" s="7">
        <v>39</v>
      </c>
      <c r="AU2" s="7">
        <v>40</v>
      </c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</row>
    <row r="3" spans="1:61" ht="24" customHeight="1">
      <c r="A3" s="42"/>
      <c r="B3" s="71" t="s">
        <v>39</v>
      </c>
      <c r="C3" s="71"/>
      <c r="D3" s="10"/>
      <c r="E3" s="9"/>
      <c r="F3" s="72" t="s">
        <v>17</v>
      </c>
      <c r="G3" s="11" t="s">
        <v>1</v>
      </c>
      <c r="H3" s="57">
        <v>34.5</v>
      </c>
      <c r="I3" s="58">
        <v>40</v>
      </c>
      <c r="J3" s="57">
        <v>33.5</v>
      </c>
      <c r="K3" s="58">
        <v>39.5</v>
      </c>
      <c r="L3" s="57">
        <v>21</v>
      </c>
      <c r="M3" s="59">
        <v>35.5</v>
      </c>
      <c r="N3" s="60">
        <v>17</v>
      </c>
      <c r="O3" s="59">
        <v>40</v>
      </c>
      <c r="P3" s="60">
        <v>41.5</v>
      </c>
      <c r="Q3" s="59">
        <v>41.5</v>
      </c>
      <c r="R3" s="61">
        <v>35.5</v>
      </c>
      <c r="S3" s="62">
        <v>42</v>
      </c>
      <c r="T3" s="61">
        <v>35</v>
      </c>
      <c r="U3" s="62">
        <v>42</v>
      </c>
      <c r="V3" s="61">
        <v>39</v>
      </c>
      <c r="W3" s="62">
        <v>39.5</v>
      </c>
      <c r="X3" s="61">
        <v>30.5</v>
      </c>
      <c r="Y3" s="62">
        <v>42</v>
      </c>
      <c r="Z3" s="61">
        <v>35</v>
      </c>
      <c r="AA3" s="62">
        <v>23</v>
      </c>
      <c r="AB3" s="60"/>
      <c r="AC3" s="59"/>
      <c r="AD3" s="60"/>
      <c r="AE3" s="59"/>
      <c r="AF3" s="60"/>
      <c r="AG3" s="59"/>
      <c r="AH3" s="60"/>
      <c r="AI3" s="59"/>
      <c r="AJ3" s="60"/>
      <c r="AK3" s="59"/>
      <c r="AL3" s="61"/>
      <c r="AM3" s="62"/>
      <c r="AN3" s="61"/>
      <c r="AO3" s="62"/>
      <c r="AP3" s="61"/>
      <c r="AQ3" s="62"/>
      <c r="AR3" s="61"/>
      <c r="AS3" s="62"/>
      <c r="AT3" s="61"/>
      <c r="AU3" s="6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</row>
    <row r="4" spans="1:61" ht="28.5" customHeight="1">
      <c r="A4" s="41"/>
      <c r="B4" s="75" t="s">
        <v>58</v>
      </c>
      <c r="C4" s="75"/>
      <c r="D4" s="78" t="s">
        <v>2</v>
      </c>
      <c r="E4" s="13"/>
      <c r="F4" s="73"/>
      <c r="G4" s="14" t="s">
        <v>3</v>
      </c>
      <c r="H4" s="15">
        <v>25</v>
      </c>
      <c r="I4" s="16">
        <v>40</v>
      </c>
      <c r="J4" s="15">
        <v>25</v>
      </c>
      <c r="K4" s="16">
        <v>35</v>
      </c>
      <c r="L4" s="15">
        <v>15</v>
      </c>
      <c r="M4" s="16">
        <v>25</v>
      </c>
      <c r="N4" s="15">
        <v>15</v>
      </c>
      <c r="O4" s="16">
        <v>40</v>
      </c>
      <c r="P4" s="15">
        <v>40</v>
      </c>
      <c r="Q4" s="16">
        <v>40</v>
      </c>
      <c r="R4" s="17">
        <v>40</v>
      </c>
      <c r="S4" s="18">
        <v>40</v>
      </c>
      <c r="T4" s="17">
        <v>25</v>
      </c>
      <c r="U4" s="18">
        <v>40</v>
      </c>
      <c r="V4" s="17">
        <v>40</v>
      </c>
      <c r="W4" s="18">
        <v>40</v>
      </c>
      <c r="X4" s="17">
        <v>25</v>
      </c>
      <c r="Y4" s="18">
        <v>40</v>
      </c>
      <c r="Z4" s="17">
        <v>40</v>
      </c>
      <c r="AA4" s="18">
        <v>15</v>
      </c>
      <c r="AB4" s="15"/>
      <c r="AC4" s="16"/>
      <c r="AD4" s="15"/>
      <c r="AE4" s="16"/>
      <c r="AF4" s="15"/>
      <c r="AG4" s="16"/>
      <c r="AH4" s="15"/>
      <c r="AI4" s="16"/>
      <c r="AJ4" s="15"/>
      <c r="AK4" s="16"/>
      <c r="AL4" s="17"/>
      <c r="AM4" s="18"/>
      <c r="AN4" s="17"/>
      <c r="AO4" s="18"/>
      <c r="AP4" s="17"/>
      <c r="AQ4" s="18"/>
      <c r="AR4" s="17"/>
      <c r="AS4" s="18"/>
      <c r="AT4" s="17"/>
      <c r="AU4" s="18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</row>
    <row r="5" spans="1:61" ht="58.5" customHeight="1">
      <c r="A5" s="43"/>
      <c r="B5" s="77"/>
      <c r="C5" s="77"/>
      <c r="D5" s="73"/>
      <c r="E5" s="13"/>
      <c r="F5" s="74"/>
      <c r="G5" s="20" t="s">
        <v>4</v>
      </c>
      <c r="H5" s="21"/>
      <c r="I5" s="22"/>
      <c r="J5" s="21"/>
      <c r="K5" s="22"/>
      <c r="L5" s="21"/>
      <c r="M5" s="22"/>
      <c r="N5" s="21"/>
      <c r="O5" s="22"/>
      <c r="P5" s="21"/>
      <c r="Q5" s="22"/>
      <c r="R5" s="23"/>
      <c r="S5" s="24"/>
      <c r="T5" s="23"/>
      <c r="U5" s="24"/>
      <c r="V5" s="23"/>
      <c r="W5" s="24"/>
      <c r="X5" s="23"/>
      <c r="Y5" s="24"/>
      <c r="Z5" s="23"/>
      <c r="AA5" s="24"/>
      <c r="AB5" s="21"/>
      <c r="AC5" s="22"/>
      <c r="AD5" s="21"/>
      <c r="AE5" s="22"/>
      <c r="AF5" s="21"/>
      <c r="AG5" s="22"/>
      <c r="AH5" s="21"/>
      <c r="AI5" s="22"/>
      <c r="AJ5" s="21"/>
      <c r="AK5" s="22"/>
      <c r="AL5" s="23"/>
      <c r="AM5" s="24"/>
      <c r="AN5" s="23"/>
      <c r="AO5" s="24"/>
      <c r="AP5" s="23"/>
      <c r="AQ5" s="24"/>
      <c r="AR5" s="23"/>
      <c r="AS5" s="24"/>
      <c r="AT5" s="23"/>
      <c r="AU5" s="24"/>
      <c r="AV5" s="25"/>
      <c r="AW5" s="25"/>
      <c r="AX5" s="25"/>
      <c r="AY5" s="25"/>
      <c r="AZ5" s="2"/>
      <c r="BA5" s="2"/>
      <c r="BB5" s="2"/>
      <c r="BC5" s="2"/>
      <c r="BD5" s="2"/>
      <c r="BE5" s="2"/>
      <c r="BF5" s="2"/>
      <c r="BG5" s="2"/>
      <c r="BH5" s="2"/>
      <c r="BI5" s="2"/>
    </row>
    <row r="6" spans="1:61" ht="12.75" customHeight="1">
      <c r="A6" s="43"/>
      <c r="B6" s="26" t="s">
        <v>5</v>
      </c>
      <c r="C6" s="26" t="s">
        <v>6</v>
      </c>
      <c r="D6" s="79"/>
      <c r="E6" s="27" t="s">
        <v>7</v>
      </c>
      <c r="F6" s="26" t="s">
        <v>8</v>
      </c>
      <c r="G6" s="28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25"/>
      <c r="AW6" s="25"/>
      <c r="AX6" s="25"/>
      <c r="AY6" s="25"/>
      <c r="AZ6" s="2"/>
      <c r="BA6" s="2"/>
      <c r="BB6" s="2"/>
      <c r="BC6" s="2"/>
      <c r="BD6" s="2"/>
      <c r="BE6" s="2"/>
      <c r="BF6" s="2"/>
      <c r="BG6" s="2"/>
      <c r="BH6" s="2"/>
      <c r="BI6" s="2"/>
    </row>
    <row r="7" spans="1:61" ht="12.75" customHeight="1">
      <c r="A7" s="41"/>
      <c r="B7" s="2"/>
      <c r="C7" s="2"/>
      <c r="D7" s="4"/>
      <c r="E7" s="3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</row>
    <row r="8" spans="1:61" ht="15" customHeight="1">
      <c r="A8" s="44">
        <v>1</v>
      </c>
      <c r="B8" s="36" t="s">
        <v>64</v>
      </c>
      <c r="C8" s="36" t="s">
        <v>65</v>
      </c>
      <c r="D8" s="53">
        <f aca="true" t="shared" si="0" ref="D8:D32">F8/$F$33</f>
        <v>1</v>
      </c>
      <c r="E8" s="56"/>
      <c r="F8" s="54">
        <f aca="true" t="shared" si="1" ref="F8:F32">SUM(AV8:AY8)</f>
        <v>39</v>
      </c>
      <c r="G8" s="30"/>
      <c r="H8" s="15">
        <v>2</v>
      </c>
      <c r="I8" s="16">
        <v>2</v>
      </c>
      <c r="J8" s="15">
        <v>2</v>
      </c>
      <c r="K8" s="16">
        <v>2</v>
      </c>
      <c r="L8" s="15">
        <v>2</v>
      </c>
      <c r="M8" s="16">
        <v>2</v>
      </c>
      <c r="N8" s="15">
        <v>2</v>
      </c>
      <c r="O8" s="16">
        <v>2</v>
      </c>
      <c r="P8" s="15">
        <v>2</v>
      </c>
      <c r="Q8" s="16">
        <v>2</v>
      </c>
      <c r="R8" s="17">
        <v>2</v>
      </c>
      <c r="S8" s="18">
        <v>1</v>
      </c>
      <c r="T8" s="17">
        <v>2</v>
      </c>
      <c r="U8" s="18">
        <v>2</v>
      </c>
      <c r="V8" s="17">
        <v>2</v>
      </c>
      <c r="W8" s="18">
        <v>2</v>
      </c>
      <c r="X8" s="17">
        <v>2</v>
      </c>
      <c r="Y8" s="18">
        <v>2</v>
      </c>
      <c r="Z8" s="17">
        <v>2</v>
      </c>
      <c r="AA8" s="18">
        <v>2</v>
      </c>
      <c r="AB8" s="15"/>
      <c r="AC8" s="16"/>
      <c r="AD8" s="15"/>
      <c r="AE8" s="16"/>
      <c r="AF8" s="15"/>
      <c r="AG8" s="16"/>
      <c r="AH8" s="15"/>
      <c r="AI8" s="16"/>
      <c r="AJ8" s="15"/>
      <c r="AK8" s="16"/>
      <c r="AL8" s="17"/>
      <c r="AM8" s="18"/>
      <c r="AN8" s="17"/>
      <c r="AO8" s="18"/>
      <c r="AP8" s="17"/>
      <c r="AQ8" s="18"/>
      <c r="AR8" s="17"/>
      <c r="AS8" s="18"/>
      <c r="AT8" s="17"/>
      <c r="AU8" s="18"/>
      <c r="AV8" s="2">
        <f aca="true" t="shared" si="2" ref="AV8:AV32">SUM(H8:Q8)</f>
        <v>20</v>
      </c>
      <c r="AW8" s="2">
        <f aca="true" t="shared" si="3" ref="AW8:AW32">SUM(R8:AA8)</f>
        <v>19</v>
      </c>
      <c r="AX8" s="2">
        <f aca="true" t="shared" si="4" ref="AX8:AX32">SUM(AB8:AK8)</f>
        <v>0</v>
      </c>
      <c r="AY8" s="2">
        <f aca="true" t="shared" si="5" ref="AY8:AY32">SUM(AL8:AU8)</f>
        <v>0</v>
      </c>
      <c r="AZ8" s="2"/>
      <c r="BA8" s="2"/>
      <c r="BB8" s="2"/>
      <c r="BC8" s="2"/>
      <c r="BD8" s="2"/>
      <c r="BE8" s="2"/>
      <c r="BF8" s="2"/>
      <c r="BG8" s="2"/>
      <c r="BH8" s="2"/>
      <c r="BI8" s="2"/>
    </row>
    <row r="9" spans="1:61" ht="15" customHeight="1">
      <c r="A9" s="44">
        <v>2</v>
      </c>
      <c r="B9" s="39" t="s">
        <v>68</v>
      </c>
      <c r="C9" s="39" t="s">
        <v>69</v>
      </c>
      <c r="D9" s="49">
        <f t="shared" si="0"/>
        <v>0.9743589743589743</v>
      </c>
      <c r="E9" s="6" t="s">
        <v>126</v>
      </c>
      <c r="F9" s="29">
        <f t="shared" si="1"/>
        <v>38</v>
      </c>
      <c r="G9" s="30"/>
      <c r="H9" s="15">
        <v>2</v>
      </c>
      <c r="I9" s="16">
        <v>2</v>
      </c>
      <c r="J9" s="15">
        <v>2</v>
      </c>
      <c r="K9" s="16">
        <v>2</v>
      </c>
      <c r="L9" s="15">
        <v>2</v>
      </c>
      <c r="M9" s="16">
        <v>2</v>
      </c>
      <c r="N9" s="15">
        <v>1</v>
      </c>
      <c r="O9" s="16">
        <v>2</v>
      </c>
      <c r="P9" s="15">
        <v>2</v>
      </c>
      <c r="Q9" s="16">
        <v>2</v>
      </c>
      <c r="R9" s="17">
        <v>2</v>
      </c>
      <c r="S9" s="18">
        <v>1</v>
      </c>
      <c r="T9" s="17">
        <v>2</v>
      </c>
      <c r="U9" s="18">
        <v>2</v>
      </c>
      <c r="V9" s="17">
        <v>2</v>
      </c>
      <c r="W9" s="18">
        <v>2</v>
      </c>
      <c r="X9" s="17">
        <v>2</v>
      </c>
      <c r="Y9" s="18">
        <v>2</v>
      </c>
      <c r="Z9" s="17">
        <v>2</v>
      </c>
      <c r="AA9" s="18">
        <v>2</v>
      </c>
      <c r="AB9" s="15"/>
      <c r="AC9" s="16"/>
      <c r="AD9" s="15"/>
      <c r="AE9" s="16"/>
      <c r="AF9" s="15"/>
      <c r="AG9" s="16"/>
      <c r="AH9" s="15"/>
      <c r="AI9" s="16"/>
      <c r="AJ9" s="15"/>
      <c r="AK9" s="16"/>
      <c r="AL9" s="17"/>
      <c r="AM9" s="18"/>
      <c r="AN9" s="17"/>
      <c r="AO9" s="18"/>
      <c r="AP9" s="17"/>
      <c r="AQ9" s="18"/>
      <c r="AR9" s="17"/>
      <c r="AS9" s="18"/>
      <c r="AT9" s="17"/>
      <c r="AU9" s="18"/>
      <c r="AV9" s="2">
        <f t="shared" si="2"/>
        <v>19</v>
      </c>
      <c r="AW9" s="2">
        <f t="shared" si="3"/>
        <v>19</v>
      </c>
      <c r="AX9" s="2">
        <f t="shared" si="4"/>
        <v>0</v>
      </c>
      <c r="AY9" s="2">
        <f t="shared" si="5"/>
        <v>0</v>
      </c>
      <c r="AZ9" s="2"/>
      <c r="BA9" s="2"/>
      <c r="BB9" s="2"/>
      <c r="BC9" s="2"/>
      <c r="BD9" s="2"/>
      <c r="BE9" s="2"/>
      <c r="BF9" s="2"/>
      <c r="BG9" s="2"/>
      <c r="BH9" s="2"/>
      <c r="BI9" s="2"/>
    </row>
    <row r="10" spans="1:61" ht="15" customHeight="1">
      <c r="A10" s="44">
        <v>3</v>
      </c>
      <c r="B10" s="39" t="s">
        <v>78</v>
      </c>
      <c r="C10" s="39" t="s">
        <v>28</v>
      </c>
      <c r="D10" s="49">
        <f t="shared" si="0"/>
        <v>0.9743589743589743</v>
      </c>
      <c r="E10" s="55" t="s">
        <v>126</v>
      </c>
      <c r="F10" s="29">
        <f t="shared" si="1"/>
        <v>38</v>
      </c>
      <c r="G10" s="30"/>
      <c r="H10" s="15">
        <v>2</v>
      </c>
      <c r="I10" s="16">
        <v>2</v>
      </c>
      <c r="J10" s="15">
        <v>1</v>
      </c>
      <c r="K10" s="16">
        <v>2</v>
      </c>
      <c r="L10" s="15">
        <v>2</v>
      </c>
      <c r="M10" s="16">
        <v>2</v>
      </c>
      <c r="N10" s="15">
        <v>2</v>
      </c>
      <c r="O10" s="16">
        <v>2</v>
      </c>
      <c r="P10" s="15">
        <v>2</v>
      </c>
      <c r="Q10" s="16">
        <v>2</v>
      </c>
      <c r="R10" s="17">
        <v>2</v>
      </c>
      <c r="S10" s="18">
        <v>2</v>
      </c>
      <c r="T10" s="17">
        <v>2</v>
      </c>
      <c r="U10" s="18">
        <v>2</v>
      </c>
      <c r="V10" s="17">
        <v>2</v>
      </c>
      <c r="W10" s="18">
        <v>2</v>
      </c>
      <c r="X10" s="17">
        <v>1</v>
      </c>
      <c r="Y10" s="18">
        <v>2</v>
      </c>
      <c r="Z10" s="17">
        <v>2</v>
      </c>
      <c r="AA10" s="18">
        <v>2</v>
      </c>
      <c r="AB10" s="15"/>
      <c r="AC10" s="16"/>
      <c r="AD10" s="15"/>
      <c r="AE10" s="16"/>
      <c r="AF10" s="15"/>
      <c r="AG10" s="16"/>
      <c r="AH10" s="15"/>
      <c r="AI10" s="16"/>
      <c r="AJ10" s="15"/>
      <c r="AK10" s="16"/>
      <c r="AL10" s="17"/>
      <c r="AM10" s="18"/>
      <c r="AN10" s="17"/>
      <c r="AO10" s="18"/>
      <c r="AP10" s="17"/>
      <c r="AQ10" s="18"/>
      <c r="AR10" s="17"/>
      <c r="AS10" s="18"/>
      <c r="AT10" s="17"/>
      <c r="AU10" s="18"/>
      <c r="AV10" s="2">
        <f t="shared" si="2"/>
        <v>19</v>
      </c>
      <c r="AW10" s="2">
        <f t="shared" si="3"/>
        <v>19</v>
      </c>
      <c r="AX10" s="2">
        <f t="shared" si="4"/>
        <v>0</v>
      </c>
      <c r="AY10" s="2">
        <f t="shared" si="5"/>
        <v>0</v>
      </c>
      <c r="AZ10" s="2"/>
      <c r="BA10" s="2"/>
      <c r="BB10" s="2"/>
      <c r="BC10" s="2"/>
      <c r="BD10" s="2"/>
      <c r="BE10" s="2"/>
      <c r="BF10" s="2"/>
      <c r="BG10" s="2"/>
      <c r="BH10" s="2"/>
      <c r="BI10" s="2"/>
    </row>
    <row r="11" spans="1:61" ht="15" customHeight="1">
      <c r="A11" s="44">
        <v>4</v>
      </c>
      <c r="B11" s="36" t="s">
        <v>12</v>
      </c>
      <c r="C11" s="36" t="s">
        <v>115</v>
      </c>
      <c r="D11" s="49">
        <f t="shared" si="0"/>
        <v>0.9487179487179487</v>
      </c>
      <c r="E11" s="6"/>
      <c r="F11" s="29">
        <f t="shared" si="1"/>
        <v>37</v>
      </c>
      <c r="G11" s="30"/>
      <c r="H11" s="15">
        <v>1</v>
      </c>
      <c r="I11" s="16">
        <v>2</v>
      </c>
      <c r="J11" s="15">
        <v>2</v>
      </c>
      <c r="K11" s="16">
        <v>2</v>
      </c>
      <c r="L11" s="15">
        <v>2</v>
      </c>
      <c r="M11" s="16">
        <v>2</v>
      </c>
      <c r="N11" s="15">
        <v>1</v>
      </c>
      <c r="O11" s="16">
        <v>2</v>
      </c>
      <c r="P11" s="15">
        <v>2</v>
      </c>
      <c r="Q11" s="16">
        <v>1</v>
      </c>
      <c r="R11" s="17">
        <v>2</v>
      </c>
      <c r="S11" s="18">
        <v>2</v>
      </c>
      <c r="T11" s="17">
        <v>2</v>
      </c>
      <c r="U11" s="18">
        <v>2</v>
      </c>
      <c r="V11" s="17">
        <v>2</v>
      </c>
      <c r="W11" s="18">
        <v>2</v>
      </c>
      <c r="X11" s="17">
        <v>2</v>
      </c>
      <c r="Y11" s="18">
        <v>2</v>
      </c>
      <c r="Z11" s="17">
        <v>2</v>
      </c>
      <c r="AA11" s="18">
        <v>2</v>
      </c>
      <c r="AB11" s="15"/>
      <c r="AC11" s="16"/>
      <c r="AD11" s="15"/>
      <c r="AE11" s="16"/>
      <c r="AF11" s="15"/>
      <c r="AG11" s="16"/>
      <c r="AH11" s="15"/>
      <c r="AI11" s="16"/>
      <c r="AJ11" s="15"/>
      <c r="AK11" s="16"/>
      <c r="AL11" s="17"/>
      <c r="AM11" s="18"/>
      <c r="AN11" s="17"/>
      <c r="AO11" s="18"/>
      <c r="AP11" s="17"/>
      <c r="AQ11" s="18"/>
      <c r="AR11" s="17"/>
      <c r="AS11" s="18"/>
      <c r="AT11" s="17"/>
      <c r="AU11" s="18"/>
      <c r="AV11" s="2">
        <f t="shared" si="2"/>
        <v>17</v>
      </c>
      <c r="AW11" s="2">
        <f t="shared" si="3"/>
        <v>20</v>
      </c>
      <c r="AX11" s="2">
        <f t="shared" si="4"/>
        <v>0</v>
      </c>
      <c r="AY11" s="2">
        <f t="shared" si="5"/>
        <v>0</v>
      </c>
      <c r="AZ11" s="2"/>
      <c r="BA11" s="2"/>
      <c r="BB11" s="2"/>
      <c r="BC11" s="2"/>
      <c r="BD11" s="2"/>
      <c r="BE11" s="2"/>
      <c r="BF11" s="2"/>
      <c r="BG11" s="2"/>
      <c r="BH11" s="2"/>
      <c r="BI11" s="2"/>
    </row>
    <row r="12" spans="1:61" ht="15" customHeight="1">
      <c r="A12" s="80">
        <v>5</v>
      </c>
      <c r="B12" s="36" t="s">
        <v>22</v>
      </c>
      <c r="C12" s="36" t="s">
        <v>71</v>
      </c>
      <c r="D12" s="49">
        <f t="shared" si="0"/>
        <v>0.9230769230769231</v>
      </c>
      <c r="E12" s="6"/>
      <c r="F12" s="29">
        <f t="shared" si="1"/>
        <v>36</v>
      </c>
      <c r="G12" s="30"/>
      <c r="H12" s="15">
        <v>2</v>
      </c>
      <c r="I12" s="16">
        <v>2</v>
      </c>
      <c r="J12" s="15">
        <v>1</v>
      </c>
      <c r="K12" s="16">
        <v>2</v>
      </c>
      <c r="L12" s="15">
        <v>1</v>
      </c>
      <c r="M12" s="16">
        <v>1</v>
      </c>
      <c r="N12" s="15">
        <v>2</v>
      </c>
      <c r="O12" s="16">
        <v>2</v>
      </c>
      <c r="P12" s="15">
        <v>2</v>
      </c>
      <c r="Q12" s="16">
        <v>1</v>
      </c>
      <c r="R12" s="17">
        <v>2</v>
      </c>
      <c r="S12" s="18">
        <v>2</v>
      </c>
      <c r="T12" s="17">
        <v>2</v>
      </c>
      <c r="U12" s="18">
        <v>2</v>
      </c>
      <c r="V12" s="17">
        <v>2</v>
      </c>
      <c r="W12" s="18">
        <v>2</v>
      </c>
      <c r="X12" s="17">
        <v>2</v>
      </c>
      <c r="Y12" s="18">
        <v>2</v>
      </c>
      <c r="Z12" s="17">
        <v>2</v>
      </c>
      <c r="AA12" s="18">
        <v>2</v>
      </c>
      <c r="AB12" s="15"/>
      <c r="AC12" s="16"/>
      <c r="AD12" s="15"/>
      <c r="AE12" s="16"/>
      <c r="AF12" s="15"/>
      <c r="AG12" s="16"/>
      <c r="AH12" s="15"/>
      <c r="AI12" s="16"/>
      <c r="AJ12" s="15"/>
      <c r="AK12" s="16"/>
      <c r="AL12" s="17"/>
      <c r="AM12" s="18"/>
      <c r="AN12" s="17"/>
      <c r="AO12" s="18"/>
      <c r="AP12" s="17"/>
      <c r="AQ12" s="18"/>
      <c r="AR12" s="17"/>
      <c r="AS12" s="18"/>
      <c r="AT12" s="17"/>
      <c r="AU12" s="18"/>
      <c r="AV12" s="2">
        <f t="shared" si="2"/>
        <v>16</v>
      </c>
      <c r="AW12" s="2">
        <f t="shared" si="3"/>
        <v>20</v>
      </c>
      <c r="AX12" s="2">
        <f t="shared" si="4"/>
        <v>0</v>
      </c>
      <c r="AY12" s="2">
        <f t="shared" si="5"/>
        <v>0</v>
      </c>
      <c r="AZ12" s="2"/>
      <c r="BA12" s="2"/>
      <c r="BB12" s="2"/>
      <c r="BC12" s="2"/>
      <c r="BD12" s="2"/>
      <c r="BE12" s="2"/>
      <c r="BF12" s="2"/>
      <c r="BG12" s="2"/>
      <c r="BH12" s="2"/>
      <c r="BI12" s="2"/>
    </row>
    <row r="13" spans="1:61" ht="15" customHeight="1">
      <c r="A13" s="82"/>
      <c r="B13" s="39" t="s">
        <v>13</v>
      </c>
      <c r="C13" s="39" t="s">
        <v>79</v>
      </c>
      <c r="D13" s="49">
        <f t="shared" si="0"/>
        <v>0.9230769230769231</v>
      </c>
      <c r="E13" s="6"/>
      <c r="F13" s="29">
        <f t="shared" si="1"/>
        <v>36</v>
      </c>
      <c r="G13" s="30"/>
      <c r="H13" s="15">
        <v>1</v>
      </c>
      <c r="I13" s="16">
        <v>2</v>
      </c>
      <c r="J13" s="15">
        <v>2</v>
      </c>
      <c r="K13" s="16">
        <v>1</v>
      </c>
      <c r="L13" s="15">
        <v>2</v>
      </c>
      <c r="M13" s="16">
        <v>2</v>
      </c>
      <c r="N13" s="15">
        <v>2</v>
      </c>
      <c r="O13" s="16">
        <v>1</v>
      </c>
      <c r="P13" s="15">
        <v>2</v>
      </c>
      <c r="Q13" s="16">
        <v>2</v>
      </c>
      <c r="R13" s="17">
        <v>2</v>
      </c>
      <c r="S13" s="18">
        <v>2</v>
      </c>
      <c r="T13" s="17">
        <v>2</v>
      </c>
      <c r="U13" s="18">
        <v>2</v>
      </c>
      <c r="V13" s="17">
        <v>1</v>
      </c>
      <c r="W13" s="18">
        <v>2</v>
      </c>
      <c r="X13" s="17">
        <v>2</v>
      </c>
      <c r="Y13" s="18">
        <v>2</v>
      </c>
      <c r="Z13" s="17">
        <v>2</v>
      </c>
      <c r="AA13" s="18">
        <v>2</v>
      </c>
      <c r="AB13" s="15"/>
      <c r="AC13" s="16"/>
      <c r="AD13" s="15"/>
      <c r="AE13" s="16"/>
      <c r="AF13" s="15"/>
      <c r="AG13" s="16"/>
      <c r="AH13" s="15"/>
      <c r="AI13" s="16"/>
      <c r="AJ13" s="15"/>
      <c r="AK13" s="16"/>
      <c r="AL13" s="17"/>
      <c r="AM13" s="18"/>
      <c r="AN13" s="17"/>
      <c r="AO13" s="18"/>
      <c r="AP13" s="17"/>
      <c r="AQ13" s="18"/>
      <c r="AR13" s="17"/>
      <c r="AS13" s="18"/>
      <c r="AT13" s="17"/>
      <c r="AU13" s="18"/>
      <c r="AV13" s="2">
        <f t="shared" si="2"/>
        <v>17</v>
      </c>
      <c r="AW13" s="2">
        <f t="shared" si="3"/>
        <v>19</v>
      </c>
      <c r="AX13" s="2">
        <f t="shared" si="4"/>
        <v>0</v>
      </c>
      <c r="AY13" s="2">
        <f t="shared" si="5"/>
        <v>0</v>
      </c>
      <c r="AZ13" s="2"/>
      <c r="BA13" s="2"/>
      <c r="BB13" s="2"/>
      <c r="BC13" s="2"/>
      <c r="BD13" s="2"/>
      <c r="BE13" s="2"/>
      <c r="BF13" s="2"/>
      <c r="BG13" s="2"/>
      <c r="BH13" s="2"/>
      <c r="BI13" s="2"/>
    </row>
    <row r="14" spans="1:61" ht="15" customHeight="1">
      <c r="A14" s="82"/>
      <c r="B14" s="36" t="s">
        <v>86</v>
      </c>
      <c r="C14" s="36" t="s">
        <v>87</v>
      </c>
      <c r="D14" s="49">
        <f t="shared" si="0"/>
        <v>0.9230769230769231</v>
      </c>
      <c r="E14" s="6"/>
      <c r="F14" s="29">
        <f t="shared" si="1"/>
        <v>36</v>
      </c>
      <c r="G14" s="30"/>
      <c r="H14" s="15">
        <v>1</v>
      </c>
      <c r="I14" s="16">
        <v>2</v>
      </c>
      <c r="J14" s="15">
        <v>2</v>
      </c>
      <c r="K14" s="16">
        <v>2</v>
      </c>
      <c r="L14" s="15">
        <v>1</v>
      </c>
      <c r="M14" s="16">
        <v>1</v>
      </c>
      <c r="N14" s="15">
        <v>2</v>
      </c>
      <c r="O14" s="16">
        <v>2</v>
      </c>
      <c r="P14" s="15">
        <v>2</v>
      </c>
      <c r="Q14" s="16">
        <v>1</v>
      </c>
      <c r="R14" s="17">
        <v>2</v>
      </c>
      <c r="S14" s="18">
        <v>2</v>
      </c>
      <c r="T14" s="17">
        <v>2</v>
      </c>
      <c r="U14" s="18">
        <v>2</v>
      </c>
      <c r="V14" s="17">
        <v>2</v>
      </c>
      <c r="W14" s="18">
        <v>2</v>
      </c>
      <c r="X14" s="17">
        <v>2</v>
      </c>
      <c r="Y14" s="18">
        <v>2</v>
      </c>
      <c r="Z14" s="17">
        <v>2</v>
      </c>
      <c r="AA14" s="18">
        <v>2</v>
      </c>
      <c r="AB14" s="15"/>
      <c r="AC14" s="16"/>
      <c r="AD14" s="15"/>
      <c r="AE14" s="16"/>
      <c r="AF14" s="15"/>
      <c r="AG14" s="16"/>
      <c r="AH14" s="15"/>
      <c r="AI14" s="16"/>
      <c r="AJ14" s="15"/>
      <c r="AK14" s="16"/>
      <c r="AL14" s="17"/>
      <c r="AM14" s="18"/>
      <c r="AN14" s="17"/>
      <c r="AO14" s="18"/>
      <c r="AP14" s="17"/>
      <c r="AQ14" s="18"/>
      <c r="AR14" s="17"/>
      <c r="AS14" s="18"/>
      <c r="AT14" s="17"/>
      <c r="AU14" s="18"/>
      <c r="AV14" s="2">
        <f t="shared" si="2"/>
        <v>16</v>
      </c>
      <c r="AW14" s="2">
        <f t="shared" si="3"/>
        <v>20</v>
      </c>
      <c r="AX14" s="2">
        <f t="shared" si="4"/>
        <v>0</v>
      </c>
      <c r="AY14" s="2">
        <f t="shared" si="5"/>
        <v>0</v>
      </c>
      <c r="AZ14" s="2"/>
      <c r="BA14" s="2"/>
      <c r="BB14" s="2"/>
      <c r="BC14" s="2"/>
      <c r="BD14" s="2"/>
      <c r="BE14" s="2"/>
      <c r="BF14" s="2"/>
      <c r="BG14" s="2"/>
      <c r="BH14" s="2"/>
      <c r="BI14" s="2"/>
    </row>
    <row r="15" spans="1:61" ht="15" customHeight="1">
      <c r="A15" s="82"/>
      <c r="B15" s="36" t="s">
        <v>139</v>
      </c>
      <c r="C15" s="36" t="s">
        <v>140</v>
      </c>
      <c r="D15" s="49">
        <f t="shared" si="0"/>
        <v>0.9230769230769231</v>
      </c>
      <c r="E15" s="6"/>
      <c r="F15" s="29">
        <f t="shared" si="1"/>
        <v>36</v>
      </c>
      <c r="G15" s="30"/>
      <c r="H15" s="15">
        <v>2</v>
      </c>
      <c r="I15" s="16">
        <v>2</v>
      </c>
      <c r="J15" s="15">
        <v>2</v>
      </c>
      <c r="K15" s="16">
        <v>1</v>
      </c>
      <c r="L15" s="15">
        <v>2</v>
      </c>
      <c r="M15" s="16">
        <v>2</v>
      </c>
      <c r="N15" s="15">
        <v>1</v>
      </c>
      <c r="O15" s="16">
        <v>2</v>
      </c>
      <c r="P15" s="15">
        <v>2</v>
      </c>
      <c r="Q15" s="16">
        <v>2</v>
      </c>
      <c r="R15" s="17">
        <v>2</v>
      </c>
      <c r="S15" s="18">
        <v>2</v>
      </c>
      <c r="T15" s="17">
        <v>2</v>
      </c>
      <c r="U15" s="18">
        <v>2</v>
      </c>
      <c r="V15" s="17">
        <v>2</v>
      </c>
      <c r="W15" s="18">
        <v>1</v>
      </c>
      <c r="X15" s="17">
        <v>2</v>
      </c>
      <c r="Y15" s="18">
        <v>1</v>
      </c>
      <c r="Z15" s="17">
        <v>2</v>
      </c>
      <c r="AA15" s="18">
        <v>2</v>
      </c>
      <c r="AB15" s="15"/>
      <c r="AC15" s="16"/>
      <c r="AD15" s="15"/>
      <c r="AE15" s="16"/>
      <c r="AF15" s="15"/>
      <c r="AG15" s="16"/>
      <c r="AH15" s="15"/>
      <c r="AI15" s="16"/>
      <c r="AJ15" s="15"/>
      <c r="AK15" s="16"/>
      <c r="AL15" s="17"/>
      <c r="AM15" s="18"/>
      <c r="AN15" s="17"/>
      <c r="AO15" s="18"/>
      <c r="AP15" s="17"/>
      <c r="AQ15" s="18"/>
      <c r="AR15" s="17"/>
      <c r="AS15" s="18"/>
      <c r="AT15" s="17"/>
      <c r="AU15" s="18"/>
      <c r="AV15" s="2">
        <f t="shared" si="2"/>
        <v>18</v>
      </c>
      <c r="AW15" s="2">
        <f t="shared" si="3"/>
        <v>18</v>
      </c>
      <c r="AX15" s="2">
        <f t="shared" si="4"/>
        <v>0</v>
      </c>
      <c r="AY15" s="2">
        <f t="shared" si="5"/>
        <v>0</v>
      </c>
      <c r="AZ15" s="2"/>
      <c r="BA15" s="2"/>
      <c r="BB15" s="2"/>
      <c r="BC15" s="2"/>
      <c r="BD15" s="2"/>
      <c r="BE15" s="2"/>
      <c r="BF15" s="2"/>
      <c r="BG15" s="2"/>
      <c r="BH15" s="2"/>
      <c r="BI15" s="2"/>
    </row>
    <row r="16" spans="1:61" ht="15" customHeight="1">
      <c r="A16" s="81"/>
      <c r="B16" s="36" t="s">
        <v>12</v>
      </c>
      <c r="C16" s="36" t="s">
        <v>118</v>
      </c>
      <c r="D16" s="49">
        <f t="shared" si="0"/>
        <v>0.9230769230769231</v>
      </c>
      <c r="E16" s="6"/>
      <c r="F16" s="29">
        <f t="shared" si="1"/>
        <v>36</v>
      </c>
      <c r="G16" s="30"/>
      <c r="H16" s="15">
        <v>1</v>
      </c>
      <c r="I16" s="16">
        <v>2</v>
      </c>
      <c r="J16" s="15">
        <v>2</v>
      </c>
      <c r="K16" s="16">
        <v>2</v>
      </c>
      <c r="L16" s="15">
        <v>1</v>
      </c>
      <c r="M16" s="16">
        <v>2</v>
      </c>
      <c r="N16" s="15">
        <v>2</v>
      </c>
      <c r="O16" s="16">
        <v>2</v>
      </c>
      <c r="P16" s="15">
        <v>2</v>
      </c>
      <c r="Q16" s="16">
        <v>2</v>
      </c>
      <c r="R16" s="17">
        <v>2</v>
      </c>
      <c r="S16" s="18">
        <v>1</v>
      </c>
      <c r="T16" s="17">
        <v>1</v>
      </c>
      <c r="U16" s="18">
        <v>2</v>
      </c>
      <c r="V16" s="17">
        <v>2</v>
      </c>
      <c r="W16" s="18">
        <v>2</v>
      </c>
      <c r="X16" s="17">
        <v>2</v>
      </c>
      <c r="Y16" s="18">
        <v>2</v>
      </c>
      <c r="Z16" s="17">
        <v>2</v>
      </c>
      <c r="AA16" s="18">
        <v>2</v>
      </c>
      <c r="AB16" s="15"/>
      <c r="AC16" s="16"/>
      <c r="AD16" s="15"/>
      <c r="AE16" s="16"/>
      <c r="AF16" s="15"/>
      <c r="AG16" s="16"/>
      <c r="AH16" s="15"/>
      <c r="AI16" s="16"/>
      <c r="AJ16" s="15"/>
      <c r="AK16" s="16"/>
      <c r="AL16" s="17"/>
      <c r="AM16" s="18"/>
      <c r="AN16" s="17"/>
      <c r="AO16" s="18"/>
      <c r="AP16" s="17"/>
      <c r="AQ16" s="18"/>
      <c r="AR16" s="17"/>
      <c r="AS16" s="18"/>
      <c r="AT16" s="17"/>
      <c r="AU16" s="18"/>
      <c r="AV16" s="2">
        <f t="shared" si="2"/>
        <v>18</v>
      </c>
      <c r="AW16" s="2">
        <f t="shared" si="3"/>
        <v>18</v>
      </c>
      <c r="AX16" s="2">
        <f t="shared" si="4"/>
        <v>0</v>
      </c>
      <c r="AY16" s="2">
        <f t="shared" si="5"/>
        <v>0</v>
      </c>
      <c r="AZ16" s="2"/>
      <c r="BA16" s="2"/>
      <c r="BB16" s="2"/>
      <c r="BC16" s="2"/>
      <c r="BD16" s="2"/>
      <c r="BE16" s="2"/>
      <c r="BF16" s="2"/>
      <c r="BG16" s="2"/>
      <c r="BH16" s="2"/>
      <c r="BI16" s="2"/>
    </row>
    <row r="17" spans="1:61" ht="15" customHeight="1">
      <c r="A17" s="80">
        <v>10</v>
      </c>
      <c r="B17" s="36" t="s">
        <v>70</v>
      </c>
      <c r="C17" s="36" t="s">
        <v>35</v>
      </c>
      <c r="D17" s="49">
        <f t="shared" si="0"/>
        <v>0.8974358974358975</v>
      </c>
      <c r="E17" s="6"/>
      <c r="F17" s="29">
        <f t="shared" si="1"/>
        <v>35</v>
      </c>
      <c r="G17" s="30"/>
      <c r="H17" s="15">
        <v>2</v>
      </c>
      <c r="I17" s="16">
        <v>2</v>
      </c>
      <c r="J17" s="15">
        <v>2</v>
      </c>
      <c r="K17" s="16">
        <v>2</v>
      </c>
      <c r="L17" s="15">
        <v>1</v>
      </c>
      <c r="M17" s="16">
        <v>2</v>
      </c>
      <c r="N17" s="15">
        <v>2</v>
      </c>
      <c r="O17" s="16">
        <v>1</v>
      </c>
      <c r="P17" s="15">
        <v>2</v>
      </c>
      <c r="Q17" s="16">
        <v>1</v>
      </c>
      <c r="R17" s="17">
        <v>1</v>
      </c>
      <c r="S17" s="18">
        <v>2</v>
      </c>
      <c r="T17" s="17">
        <v>1</v>
      </c>
      <c r="U17" s="18">
        <v>2</v>
      </c>
      <c r="V17" s="17">
        <v>2</v>
      </c>
      <c r="W17" s="18">
        <v>2</v>
      </c>
      <c r="X17" s="17">
        <v>2</v>
      </c>
      <c r="Y17" s="18">
        <v>2</v>
      </c>
      <c r="Z17" s="17">
        <v>2</v>
      </c>
      <c r="AA17" s="18">
        <v>2</v>
      </c>
      <c r="AB17" s="15"/>
      <c r="AC17" s="16"/>
      <c r="AD17" s="15"/>
      <c r="AE17" s="16"/>
      <c r="AF17" s="15"/>
      <c r="AG17" s="16"/>
      <c r="AH17" s="15"/>
      <c r="AI17" s="16"/>
      <c r="AJ17" s="15"/>
      <c r="AK17" s="16"/>
      <c r="AL17" s="17"/>
      <c r="AM17" s="18"/>
      <c r="AN17" s="17"/>
      <c r="AO17" s="18"/>
      <c r="AP17" s="17"/>
      <c r="AQ17" s="18"/>
      <c r="AR17" s="17"/>
      <c r="AS17" s="18"/>
      <c r="AT17" s="17"/>
      <c r="AU17" s="18"/>
      <c r="AV17" s="2">
        <f t="shared" si="2"/>
        <v>17</v>
      </c>
      <c r="AW17" s="2">
        <f t="shared" si="3"/>
        <v>18</v>
      </c>
      <c r="AX17" s="2">
        <f t="shared" si="4"/>
        <v>0</v>
      </c>
      <c r="AY17" s="2">
        <f t="shared" si="5"/>
        <v>0</v>
      </c>
      <c r="AZ17" s="2"/>
      <c r="BA17" s="2"/>
      <c r="BB17" s="2"/>
      <c r="BC17" s="2"/>
      <c r="BD17" s="2"/>
      <c r="BE17" s="2"/>
      <c r="BF17" s="2"/>
      <c r="BG17" s="2"/>
      <c r="BH17" s="2"/>
      <c r="BI17" s="2"/>
    </row>
    <row r="18" spans="1:61" ht="15" customHeight="1">
      <c r="A18" s="82"/>
      <c r="B18" s="36" t="s">
        <v>19</v>
      </c>
      <c r="C18" s="36" t="s">
        <v>34</v>
      </c>
      <c r="D18" s="49">
        <f t="shared" si="0"/>
        <v>0.8974358974358975</v>
      </c>
      <c r="E18" s="6"/>
      <c r="F18" s="29">
        <f t="shared" si="1"/>
        <v>35</v>
      </c>
      <c r="G18" s="30"/>
      <c r="H18" s="15">
        <v>2</v>
      </c>
      <c r="I18" s="16">
        <v>2</v>
      </c>
      <c r="J18" s="15">
        <v>1</v>
      </c>
      <c r="K18" s="16">
        <v>2</v>
      </c>
      <c r="L18" s="15">
        <v>2</v>
      </c>
      <c r="M18" s="16">
        <v>2</v>
      </c>
      <c r="N18" s="15">
        <v>1</v>
      </c>
      <c r="O18" s="16">
        <v>1</v>
      </c>
      <c r="P18" s="15">
        <v>1</v>
      </c>
      <c r="Q18" s="16">
        <v>2</v>
      </c>
      <c r="R18" s="17">
        <v>2</v>
      </c>
      <c r="S18" s="18">
        <v>1</v>
      </c>
      <c r="T18" s="17">
        <v>2</v>
      </c>
      <c r="U18" s="18">
        <v>2</v>
      </c>
      <c r="V18" s="17">
        <v>2</v>
      </c>
      <c r="W18" s="18">
        <v>2</v>
      </c>
      <c r="X18" s="17">
        <v>2</v>
      </c>
      <c r="Y18" s="18">
        <v>2</v>
      </c>
      <c r="Z18" s="17">
        <v>2</v>
      </c>
      <c r="AA18" s="18">
        <v>2</v>
      </c>
      <c r="AB18" s="15"/>
      <c r="AC18" s="16"/>
      <c r="AD18" s="15"/>
      <c r="AE18" s="16"/>
      <c r="AF18" s="15"/>
      <c r="AG18" s="16"/>
      <c r="AH18" s="15"/>
      <c r="AI18" s="16"/>
      <c r="AJ18" s="15"/>
      <c r="AK18" s="16"/>
      <c r="AL18" s="17"/>
      <c r="AM18" s="18"/>
      <c r="AN18" s="17"/>
      <c r="AO18" s="18"/>
      <c r="AP18" s="17"/>
      <c r="AQ18" s="18"/>
      <c r="AR18" s="17"/>
      <c r="AS18" s="18"/>
      <c r="AT18" s="17"/>
      <c r="AU18" s="18"/>
      <c r="AV18" s="2">
        <f t="shared" si="2"/>
        <v>16</v>
      </c>
      <c r="AW18" s="2">
        <f t="shared" si="3"/>
        <v>19</v>
      </c>
      <c r="AX18" s="2">
        <f t="shared" si="4"/>
        <v>0</v>
      </c>
      <c r="AY18" s="2">
        <f t="shared" si="5"/>
        <v>0</v>
      </c>
      <c r="AZ18" s="2"/>
      <c r="BA18" s="2"/>
      <c r="BB18" s="2"/>
      <c r="BC18" s="2"/>
      <c r="BD18" s="2"/>
      <c r="BE18" s="2"/>
      <c r="BF18" s="2"/>
      <c r="BG18" s="2"/>
      <c r="BH18" s="2"/>
      <c r="BI18" s="2"/>
    </row>
    <row r="19" spans="1:61" ht="15" customHeight="1">
      <c r="A19" s="82"/>
      <c r="B19" s="36" t="s">
        <v>102</v>
      </c>
      <c r="C19" s="36" t="s">
        <v>103</v>
      </c>
      <c r="D19" s="49">
        <f t="shared" si="0"/>
        <v>0.8974358974358975</v>
      </c>
      <c r="E19" s="6"/>
      <c r="F19" s="29">
        <f t="shared" si="1"/>
        <v>35</v>
      </c>
      <c r="G19" s="30"/>
      <c r="H19" s="15">
        <v>1</v>
      </c>
      <c r="I19" s="16">
        <v>2</v>
      </c>
      <c r="J19" s="15">
        <v>2</v>
      </c>
      <c r="K19" s="16">
        <v>2</v>
      </c>
      <c r="L19" s="15">
        <v>1</v>
      </c>
      <c r="M19" s="16">
        <v>2</v>
      </c>
      <c r="N19" s="15">
        <v>2</v>
      </c>
      <c r="O19" s="16">
        <v>1</v>
      </c>
      <c r="P19" s="15">
        <v>2</v>
      </c>
      <c r="Q19" s="16">
        <v>1</v>
      </c>
      <c r="R19" s="17">
        <v>2</v>
      </c>
      <c r="S19" s="18">
        <v>2</v>
      </c>
      <c r="T19" s="17">
        <v>2</v>
      </c>
      <c r="U19" s="18">
        <v>2</v>
      </c>
      <c r="V19" s="17">
        <v>2</v>
      </c>
      <c r="W19" s="18">
        <v>2</v>
      </c>
      <c r="X19" s="17">
        <v>2</v>
      </c>
      <c r="Y19" s="18">
        <v>1</v>
      </c>
      <c r="Z19" s="17">
        <v>2</v>
      </c>
      <c r="AA19" s="18">
        <v>2</v>
      </c>
      <c r="AB19" s="15"/>
      <c r="AC19" s="16"/>
      <c r="AD19" s="15"/>
      <c r="AE19" s="16"/>
      <c r="AF19" s="15"/>
      <c r="AG19" s="16"/>
      <c r="AH19" s="15"/>
      <c r="AI19" s="16"/>
      <c r="AJ19" s="15"/>
      <c r="AK19" s="16"/>
      <c r="AL19" s="17"/>
      <c r="AM19" s="18"/>
      <c r="AN19" s="17"/>
      <c r="AO19" s="18"/>
      <c r="AP19" s="17"/>
      <c r="AQ19" s="18"/>
      <c r="AR19" s="17"/>
      <c r="AS19" s="18"/>
      <c r="AT19" s="17"/>
      <c r="AU19" s="18"/>
      <c r="AV19" s="2">
        <f t="shared" si="2"/>
        <v>16</v>
      </c>
      <c r="AW19" s="2">
        <f t="shared" si="3"/>
        <v>19</v>
      </c>
      <c r="AX19" s="2">
        <f t="shared" si="4"/>
        <v>0</v>
      </c>
      <c r="AY19" s="2">
        <f t="shared" si="5"/>
        <v>0</v>
      </c>
      <c r="AZ19" s="2"/>
      <c r="BA19" s="2"/>
      <c r="BB19" s="2"/>
      <c r="BC19" s="2"/>
      <c r="BD19" s="2"/>
      <c r="BE19" s="2"/>
      <c r="BF19" s="2"/>
      <c r="BG19" s="2"/>
      <c r="BH19" s="2"/>
      <c r="BI19" s="2"/>
    </row>
    <row r="20" spans="1:61" ht="15" customHeight="1">
      <c r="A20" s="81"/>
      <c r="B20" s="36" t="s">
        <v>13</v>
      </c>
      <c r="C20" s="36" t="s">
        <v>119</v>
      </c>
      <c r="D20" s="49">
        <f t="shared" si="0"/>
        <v>0.8974358974358975</v>
      </c>
      <c r="E20" s="6"/>
      <c r="F20" s="29">
        <f t="shared" si="1"/>
        <v>35</v>
      </c>
      <c r="G20" s="30"/>
      <c r="H20" s="15">
        <v>1</v>
      </c>
      <c r="I20" s="16">
        <v>2</v>
      </c>
      <c r="J20" s="15">
        <v>1</v>
      </c>
      <c r="K20" s="16">
        <v>2</v>
      </c>
      <c r="L20" s="15">
        <v>1</v>
      </c>
      <c r="M20" s="16">
        <v>2</v>
      </c>
      <c r="N20" s="15">
        <v>1</v>
      </c>
      <c r="O20" s="16">
        <v>2</v>
      </c>
      <c r="P20" s="15">
        <v>1</v>
      </c>
      <c r="Q20" s="16">
        <v>2</v>
      </c>
      <c r="R20" s="17">
        <v>2</v>
      </c>
      <c r="S20" s="18">
        <v>2</v>
      </c>
      <c r="T20" s="17">
        <v>2</v>
      </c>
      <c r="U20" s="18">
        <v>2</v>
      </c>
      <c r="V20" s="17">
        <v>2</v>
      </c>
      <c r="W20" s="18">
        <v>2</v>
      </c>
      <c r="X20" s="17">
        <v>2</v>
      </c>
      <c r="Y20" s="18">
        <v>2</v>
      </c>
      <c r="Z20" s="17">
        <v>2</v>
      </c>
      <c r="AA20" s="18">
        <v>2</v>
      </c>
      <c r="AB20" s="15"/>
      <c r="AC20" s="16"/>
      <c r="AD20" s="15"/>
      <c r="AE20" s="16"/>
      <c r="AF20" s="15"/>
      <c r="AG20" s="16"/>
      <c r="AH20" s="15"/>
      <c r="AI20" s="16"/>
      <c r="AJ20" s="15"/>
      <c r="AK20" s="16"/>
      <c r="AL20" s="17"/>
      <c r="AM20" s="18"/>
      <c r="AN20" s="17"/>
      <c r="AO20" s="18"/>
      <c r="AP20" s="17"/>
      <c r="AQ20" s="18"/>
      <c r="AR20" s="17"/>
      <c r="AS20" s="18"/>
      <c r="AT20" s="17"/>
      <c r="AU20" s="18"/>
      <c r="AV20" s="2">
        <f t="shared" si="2"/>
        <v>15</v>
      </c>
      <c r="AW20" s="2">
        <f t="shared" si="3"/>
        <v>20</v>
      </c>
      <c r="AX20" s="2">
        <f t="shared" si="4"/>
        <v>0</v>
      </c>
      <c r="AY20" s="2">
        <f t="shared" si="5"/>
        <v>0</v>
      </c>
      <c r="AZ20" s="2"/>
      <c r="BA20" s="2"/>
      <c r="BB20" s="2"/>
      <c r="BC20" s="2"/>
      <c r="BD20" s="2"/>
      <c r="BE20" s="2"/>
      <c r="BF20" s="2"/>
      <c r="BG20" s="2"/>
      <c r="BH20" s="2"/>
      <c r="BI20" s="2"/>
    </row>
    <row r="21" spans="1:61" ht="15" customHeight="1">
      <c r="A21" s="80">
        <v>14</v>
      </c>
      <c r="B21" s="36" t="s">
        <v>95</v>
      </c>
      <c r="C21" s="36" t="s">
        <v>35</v>
      </c>
      <c r="D21" s="49">
        <f t="shared" si="0"/>
        <v>0.8717948717948718</v>
      </c>
      <c r="E21" s="6"/>
      <c r="F21" s="29">
        <f t="shared" si="1"/>
        <v>34</v>
      </c>
      <c r="G21" s="30"/>
      <c r="H21" s="15">
        <v>2</v>
      </c>
      <c r="I21" s="16">
        <v>2</v>
      </c>
      <c r="J21" s="15">
        <v>1</v>
      </c>
      <c r="K21" s="16">
        <v>2</v>
      </c>
      <c r="L21" s="15">
        <v>2</v>
      </c>
      <c r="M21" s="16">
        <v>2</v>
      </c>
      <c r="N21" s="15">
        <v>2</v>
      </c>
      <c r="O21" s="16">
        <v>1</v>
      </c>
      <c r="P21" s="15">
        <v>2</v>
      </c>
      <c r="Q21" s="16">
        <v>2</v>
      </c>
      <c r="R21" s="17">
        <v>1</v>
      </c>
      <c r="S21" s="18">
        <v>2</v>
      </c>
      <c r="T21" s="17">
        <v>1</v>
      </c>
      <c r="U21" s="18">
        <v>2</v>
      </c>
      <c r="V21" s="17">
        <v>2</v>
      </c>
      <c r="W21" s="18">
        <v>2</v>
      </c>
      <c r="X21" s="17">
        <v>1</v>
      </c>
      <c r="Y21" s="18">
        <v>1</v>
      </c>
      <c r="Z21" s="17">
        <v>2</v>
      </c>
      <c r="AA21" s="18">
        <v>2</v>
      </c>
      <c r="AB21" s="15"/>
      <c r="AC21" s="16"/>
      <c r="AD21" s="15"/>
      <c r="AE21" s="16"/>
      <c r="AF21" s="15"/>
      <c r="AG21" s="16"/>
      <c r="AH21" s="15"/>
      <c r="AI21" s="16"/>
      <c r="AJ21" s="15"/>
      <c r="AK21" s="16"/>
      <c r="AL21" s="17"/>
      <c r="AM21" s="18"/>
      <c r="AN21" s="17"/>
      <c r="AO21" s="18"/>
      <c r="AP21" s="17"/>
      <c r="AQ21" s="18"/>
      <c r="AR21" s="17"/>
      <c r="AS21" s="18"/>
      <c r="AT21" s="17"/>
      <c r="AU21" s="18"/>
      <c r="AV21" s="2">
        <f t="shared" si="2"/>
        <v>18</v>
      </c>
      <c r="AW21" s="2">
        <f t="shared" si="3"/>
        <v>16</v>
      </c>
      <c r="AX21" s="2">
        <f t="shared" si="4"/>
        <v>0</v>
      </c>
      <c r="AY21" s="2">
        <f t="shared" si="5"/>
        <v>0</v>
      </c>
      <c r="AZ21" s="2"/>
      <c r="BA21" s="2"/>
      <c r="BB21" s="2"/>
      <c r="BC21" s="2"/>
      <c r="BD21" s="2"/>
      <c r="BE21" s="2"/>
      <c r="BF21" s="2"/>
      <c r="BG21" s="2"/>
      <c r="BH21" s="2"/>
      <c r="BI21" s="2"/>
    </row>
    <row r="22" spans="1:61" ht="15" customHeight="1">
      <c r="A22" s="81"/>
      <c r="B22" s="36" t="s">
        <v>20</v>
      </c>
      <c r="C22" s="36" t="s">
        <v>117</v>
      </c>
      <c r="D22" s="49">
        <f t="shared" si="0"/>
        <v>0.8717948717948718</v>
      </c>
      <c r="E22" s="6"/>
      <c r="F22" s="29">
        <f t="shared" si="1"/>
        <v>34</v>
      </c>
      <c r="G22" s="30"/>
      <c r="H22" s="15">
        <v>2</v>
      </c>
      <c r="I22" s="16">
        <v>2</v>
      </c>
      <c r="J22" s="15">
        <v>1</v>
      </c>
      <c r="K22" s="16">
        <v>1</v>
      </c>
      <c r="L22" s="15">
        <v>1</v>
      </c>
      <c r="M22" s="16">
        <v>2</v>
      </c>
      <c r="N22" s="15">
        <v>2</v>
      </c>
      <c r="O22" s="16">
        <v>2</v>
      </c>
      <c r="P22" s="15">
        <v>1</v>
      </c>
      <c r="Q22" s="16">
        <v>2</v>
      </c>
      <c r="R22" s="17">
        <v>2</v>
      </c>
      <c r="S22" s="18">
        <v>2</v>
      </c>
      <c r="T22" s="17">
        <v>2</v>
      </c>
      <c r="U22" s="18">
        <v>2</v>
      </c>
      <c r="V22" s="17">
        <v>1</v>
      </c>
      <c r="W22" s="18">
        <v>1</v>
      </c>
      <c r="X22" s="17">
        <v>2</v>
      </c>
      <c r="Y22" s="18">
        <v>2</v>
      </c>
      <c r="Z22" s="17">
        <v>2</v>
      </c>
      <c r="AA22" s="18">
        <v>2</v>
      </c>
      <c r="AB22" s="15"/>
      <c r="AC22" s="16"/>
      <c r="AD22" s="15"/>
      <c r="AE22" s="16"/>
      <c r="AF22" s="15"/>
      <c r="AG22" s="16"/>
      <c r="AH22" s="15"/>
      <c r="AI22" s="16"/>
      <c r="AJ22" s="15"/>
      <c r="AK22" s="16"/>
      <c r="AL22" s="17"/>
      <c r="AM22" s="18"/>
      <c r="AN22" s="17"/>
      <c r="AO22" s="18"/>
      <c r="AP22" s="17"/>
      <c r="AQ22" s="18"/>
      <c r="AR22" s="17"/>
      <c r="AS22" s="18"/>
      <c r="AT22" s="17"/>
      <c r="AU22" s="18"/>
      <c r="AV22" s="2">
        <f t="shared" si="2"/>
        <v>16</v>
      </c>
      <c r="AW22" s="2">
        <f t="shared" si="3"/>
        <v>18</v>
      </c>
      <c r="AX22" s="2">
        <f t="shared" si="4"/>
        <v>0</v>
      </c>
      <c r="AY22" s="2">
        <f t="shared" si="5"/>
        <v>0</v>
      </c>
      <c r="AZ22" s="2"/>
      <c r="BA22" s="2"/>
      <c r="BB22" s="2"/>
      <c r="BC22" s="2"/>
      <c r="BD22" s="2"/>
      <c r="BE22" s="2"/>
      <c r="BF22" s="2"/>
      <c r="BG22" s="2"/>
      <c r="BH22" s="2"/>
      <c r="BI22" s="2"/>
    </row>
    <row r="23" spans="1:61" ht="15" customHeight="1">
      <c r="A23" s="80">
        <v>16</v>
      </c>
      <c r="B23" s="39" t="s">
        <v>20</v>
      </c>
      <c r="C23" s="39" t="s">
        <v>14</v>
      </c>
      <c r="D23" s="49">
        <f t="shared" si="0"/>
        <v>0.8461538461538461</v>
      </c>
      <c r="E23" s="6"/>
      <c r="F23" s="29">
        <f t="shared" si="1"/>
        <v>33</v>
      </c>
      <c r="G23" s="30"/>
      <c r="H23" s="15">
        <v>1</v>
      </c>
      <c r="I23" s="16">
        <v>1</v>
      </c>
      <c r="J23" s="15">
        <v>2</v>
      </c>
      <c r="K23" s="16">
        <v>2</v>
      </c>
      <c r="L23" s="15">
        <v>2</v>
      </c>
      <c r="M23" s="16">
        <v>2</v>
      </c>
      <c r="N23" s="15">
        <v>2</v>
      </c>
      <c r="O23" s="16">
        <v>1</v>
      </c>
      <c r="P23" s="15">
        <v>2</v>
      </c>
      <c r="Q23" s="16">
        <v>1</v>
      </c>
      <c r="R23" s="17">
        <v>2</v>
      </c>
      <c r="S23" s="18">
        <v>1</v>
      </c>
      <c r="T23" s="17">
        <v>2</v>
      </c>
      <c r="U23" s="18">
        <v>1</v>
      </c>
      <c r="V23" s="17">
        <v>1</v>
      </c>
      <c r="W23" s="18">
        <v>2</v>
      </c>
      <c r="X23" s="17">
        <v>2</v>
      </c>
      <c r="Y23" s="18">
        <v>2</v>
      </c>
      <c r="Z23" s="17">
        <v>2</v>
      </c>
      <c r="AA23" s="18">
        <v>2</v>
      </c>
      <c r="AB23" s="15"/>
      <c r="AC23" s="16"/>
      <c r="AD23" s="15"/>
      <c r="AE23" s="16"/>
      <c r="AF23" s="15"/>
      <c r="AG23" s="16"/>
      <c r="AH23" s="15"/>
      <c r="AI23" s="16"/>
      <c r="AJ23" s="15"/>
      <c r="AK23" s="16"/>
      <c r="AL23" s="17"/>
      <c r="AM23" s="18"/>
      <c r="AN23" s="17"/>
      <c r="AO23" s="18"/>
      <c r="AP23" s="17"/>
      <c r="AQ23" s="18"/>
      <c r="AR23" s="17"/>
      <c r="AS23" s="18"/>
      <c r="AT23" s="17"/>
      <c r="AU23" s="18"/>
      <c r="AV23" s="2">
        <f t="shared" si="2"/>
        <v>16</v>
      </c>
      <c r="AW23" s="2">
        <f t="shared" si="3"/>
        <v>17</v>
      </c>
      <c r="AX23" s="2">
        <f t="shared" si="4"/>
        <v>0</v>
      </c>
      <c r="AY23" s="2">
        <f t="shared" si="5"/>
        <v>0</v>
      </c>
      <c r="AZ23" s="2"/>
      <c r="BA23" s="2"/>
      <c r="BB23" s="2"/>
      <c r="BC23" s="2"/>
      <c r="BD23" s="2"/>
      <c r="BE23" s="2"/>
      <c r="BF23" s="2"/>
      <c r="BG23" s="2"/>
      <c r="BH23" s="2"/>
      <c r="BI23" s="2"/>
    </row>
    <row r="24" spans="1:61" ht="15" customHeight="1">
      <c r="A24" s="81"/>
      <c r="B24" s="39" t="s">
        <v>86</v>
      </c>
      <c r="C24" s="39" t="s">
        <v>109</v>
      </c>
      <c r="D24" s="49">
        <f t="shared" si="0"/>
        <v>0.8461538461538461</v>
      </c>
      <c r="E24" s="6"/>
      <c r="F24" s="29">
        <f t="shared" si="1"/>
        <v>33</v>
      </c>
      <c r="G24" s="30"/>
      <c r="H24" s="15">
        <v>1</v>
      </c>
      <c r="I24" s="16">
        <v>1</v>
      </c>
      <c r="J24" s="15">
        <v>2</v>
      </c>
      <c r="K24" s="16">
        <v>2</v>
      </c>
      <c r="L24" s="15">
        <v>2</v>
      </c>
      <c r="M24" s="16">
        <v>2</v>
      </c>
      <c r="N24" s="15">
        <v>2</v>
      </c>
      <c r="O24" s="16">
        <v>1</v>
      </c>
      <c r="P24" s="15">
        <v>1</v>
      </c>
      <c r="Q24" s="16">
        <v>1</v>
      </c>
      <c r="R24" s="17">
        <v>2</v>
      </c>
      <c r="S24" s="18">
        <v>1</v>
      </c>
      <c r="T24" s="17">
        <v>2</v>
      </c>
      <c r="U24" s="18">
        <v>2</v>
      </c>
      <c r="V24" s="17">
        <v>1</v>
      </c>
      <c r="W24" s="18">
        <v>2</v>
      </c>
      <c r="X24" s="17">
        <v>2</v>
      </c>
      <c r="Y24" s="18">
        <v>2</v>
      </c>
      <c r="Z24" s="17">
        <v>2</v>
      </c>
      <c r="AA24" s="18">
        <v>2</v>
      </c>
      <c r="AB24" s="15"/>
      <c r="AC24" s="16"/>
      <c r="AD24" s="15"/>
      <c r="AE24" s="16"/>
      <c r="AF24" s="15"/>
      <c r="AG24" s="16"/>
      <c r="AH24" s="15"/>
      <c r="AI24" s="16"/>
      <c r="AJ24" s="15"/>
      <c r="AK24" s="16"/>
      <c r="AL24" s="17"/>
      <c r="AM24" s="18"/>
      <c r="AN24" s="17"/>
      <c r="AO24" s="18"/>
      <c r="AP24" s="17"/>
      <c r="AQ24" s="18"/>
      <c r="AR24" s="17"/>
      <c r="AS24" s="18"/>
      <c r="AT24" s="17"/>
      <c r="AU24" s="18"/>
      <c r="AV24" s="2">
        <f t="shared" si="2"/>
        <v>15</v>
      </c>
      <c r="AW24" s="2">
        <f t="shared" si="3"/>
        <v>18</v>
      </c>
      <c r="AX24" s="2">
        <f t="shared" si="4"/>
        <v>0</v>
      </c>
      <c r="AY24" s="2">
        <f t="shared" si="5"/>
        <v>0</v>
      </c>
      <c r="AZ24" s="2"/>
      <c r="BA24" s="2"/>
      <c r="BB24" s="2"/>
      <c r="BC24" s="2"/>
      <c r="BD24" s="2"/>
      <c r="BE24" s="2"/>
      <c r="BF24" s="2"/>
      <c r="BG24" s="2"/>
      <c r="BH24" s="2"/>
      <c r="BI24" s="2"/>
    </row>
    <row r="25" spans="1:61" ht="15" customHeight="1">
      <c r="A25" s="80">
        <v>18</v>
      </c>
      <c r="B25" s="36" t="s">
        <v>72</v>
      </c>
      <c r="C25" s="36" t="s">
        <v>73</v>
      </c>
      <c r="D25" s="49">
        <f t="shared" si="0"/>
        <v>0.7948717948717948</v>
      </c>
      <c r="E25" s="6"/>
      <c r="F25" s="29">
        <f t="shared" si="1"/>
        <v>31</v>
      </c>
      <c r="G25" s="30"/>
      <c r="H25" s="15">
        <v>1</v>
      </c>
      <c r="I25" s="16">
        <v>1</v>
      </c>
      <c r="J25" s="15">
        <v>2</v>
      </c>
      <c r="K25" s="16">
        <v>1</v>
      </c>
      <c r="L25" s="15">
        <v>1</v>
      </c>
      <c r="M25" s="16">
        <v>2</v>
      </c>
      <c r="N25" s="15">
        <v>2</v>
      </c>
      <c r="O25" s="16">
        <v>2</v>
      </c>
      <c r="P25" s="15">
        <v>2</v>
      </c>
      <c r="Q25" s="16">
        <v>1</v>
      </c>
      <c r="R25" s="17">
        <v>2</v>
      </c>
      <c r="S25" s="18">
        <v>1</v>
      </c>
      <c r="T25" s="17">
        <v>2</v>
      </c>
      <c r="U25" s="18">
        <v>1</v>
      </c>
      <c r="V25" s="17">
        <v>2</v>
      </c>
      <c r="W25" s="18">
        <v>2</v>
      </c>
      <c r="X25" s="17">
        <v>2</v>
      </c>
      <c r="Y25" s="18">
        <v>1</v>
      </c>
      <c r="Z25" s="17">
        <v>2</v>
      </c>
      <c r="AA25" s="18">
        <v>1</v>
      </c>
      <c r="AB25" s="15"/>
      <c r="AC25" s="16"/>
      <c r="AD25" s="15"/>
      <c r="AE25" s="16"/>
      <c r="AF25" s="15"/>
      <c r="AG25" s="16"/>
      <c r="AH25" s="15"/>
      <c r="AI25" s="16"/>
      <c r="AJ25" s="15"/>
      <c r="AK25" s="16"/>
      <c r="AL25" s="17"/>
      <c r="AM25" s="18"/>
      <c r="AN25" s="17"/>
      <c r="AO25" s="18"/>
      <c r="AP25" s="17"/>
      <c r="AQ25" s="18"/>
      <c r="AR25" s="17"/>
      <c r="AS25" s="18"/>
      <c r="AT25" s="17"/>
      <c r="AU25" s="18"/>
      <c r="AV25" s="2">
        <f t="shared" si="2"/>
        <v>15</v>
      </c>
      <c r="AW25" s="2">
        <f t="shared" si="3"/>
        <v>16</v>
      </c>
      <c r="AX25" s="2">
        <f t="shared" si="4"/>
        <v>0</v>
      </c>
      <c r="AY25" s="2">
        <f t="shared" si="5"/>
        <v>0</v>
      </c>
      <c r="AZ25" s="2"/>
      <c r="BA25" s="2"/>
      <c r="BB25" s="2"/>
      <c r="BC25" s="2"/>
      <c r="BD25" s="2"/>
      <c r="BE25" s="2"/>
      <c r="BF25" s="2"/>
      <c r="BG25" s="2"/>
      <c r="BH25" s="2"/>
      <c r="BI25" s="2"/>
    </row>
    <row r="26" spans="1:61" ht="15" customHeight="1">
      <c r="A26" s="82"/>
      <c r="B26" s="36" t="s">
        <v>88</v>
      </c>
      <c r="C26" s="36" t="s">
        <v>89</v>
      </c>
      <c r="D26" s="49">
        <f t="shared" si="0"/>
        <v>0.7948717948717948</v>
      </c>
      <c r="E26" s="6"/>
      <c r="F26" s="29">
        <f t="shared" si="1"/>
        <v>31</v>
      </c>
      <c r="G26" s="30"/>
      <c r="H26" s="15">
        <v>1</v>
      </c>
      <c r="I26" s="16">
        <v>1</v>
      </c>
      <c r="J26" s="15">
        <v>2</v>
      </c>
      <c r="K26" s="16">
        <v>2</v>
      </c>
      <c r="L26" s="15">
        <v>2</v>
      </c>
      <c r="M26" s="16">
        <v>1</v>
      </c>
      <c r="N26" s="15">
        <v>1</v>
      </c>
      <c r="O26" s="16">
        <v>1</v>
      </c>
      <c r="P26" s="15">
        <v>1</v>
      </c>
      <c r="Q26" s="16">
        <v>1</v>
      </c>
      <c r="R26" s="17">
        <v>2</v>
      </c>
      <c r="S26" s="18">
        <v>2</v>
      </c>
      <c r="T26" s="17">
        <v>1</v>
      </c>
      <c r="U26" s="18">
        <v>2</v>
      </c>
      <c r="V26" s="17">
        <v>2</v>
      </c>
      <c r="W26" s="18">
        <v>2</v>
      </c>
      <c r="X26" s="17">
        <v>2</v>
      </c>
      <c r="Y26" s="18">
        <v>1</v>
      </c>
      <c r="Z26" s="17">
        <v>2</v>
      </c>
      <c r="AA26" s="18">
        <v>2</v>
      </c>
      <c r="AB26" s="15"/>
      <c r="AC26" s="16"/>
      <c r="AD26" s="15"/>
      <c r="AE26" s="16"/>
      <c r="AF26" s="15"/>
      <c r="AG26" s="16"/>
      <c r="AH26" s="15"/>
      <c r="AI26" s="16"/>
      <c r="AJ26" s="15"/>
      <c r="AK26" s="16"/>
      <c r="AL26" s="17"/>
      <c r="AM26" s="18"/>
      <c r="AN26" s="17"/>
      <c r="AO26" s="18"/>
      <c r="AP26" s="17"/>
      <c r="AQ26" s="18"/>
      <c r="AR26" s="17"/>
      <c r="AS26" s="18"/>
      <c r="AT26" s="17"/>
      <c r="AU26" s="18"/>
      <c r="AV26" s="2">
        <f t="shared" si="2"/>
        <v>13</v>
      </c>
      <c r="AW26" s="2">
        <f t="shared" si="3"/>
        <v>18</v>
      </c>
      <c r="AX26" s="2">
        <f t="shared" si="4"/>
        <v>0</v>
      </c>
      <c r="AY26" s="2">
        <f t="shared" si="5"/>
        <v>0</v>
      </c>
      <c r="AZ26" s="2"/>
      <c r="BA26" s="2"/>
      <c r="BB26" s="2"/>
      <c r="BC26" s="2"/>
      <c r="BD26" s="2"/>
      <c r="BE26" s="2"/>
      <c r="BF26" s="2"/>
      <c r="BG26" s="2"/>
      <c r="BH26" s="2"/>
      <c r="BI26" s="2"/>
    </row>
    <row r="27" spans="1:61" ht="15" customHeight="1">
      <c r="A27" s="82"/>
      <c r="B27" s="36" t="s">
        <v>15</v>
      </c>
      <c r="C27" s="36" t="s">
        <v>100</v>
      </c>
      <c r="D27" s="49">
        <f t="shared" si="0"/>
        <v>0.7948717948717948</v>
      </c>
      <c r="E27" s="6"/>
      <c r="F27" s="29">
        <f t="shared" si="1"/>
        <v>31</v>
      </c>
      <c r="G27" s="30"/>
      <c r="H27" s="15">
        <v>2</v>
      </c>
      <c r="I27" s="16">
        <v>1</v>
      </c>
      <c r="J27" s="15">
        <v>1</v>
      </c>
      <c r="K27" s="16">
        <v>1</v>
      </c>
      <c r="L27" s="15">
        <v>1</v>
      </c>
      <c r="M27" s="16">
        <v>1</v>
      </c>
      <c r="N27" s="15">
        <v>2</v>
      </c>
      <c r="O27" s="16">
        <v>2</v>
      </c>
      <c r="P27" s="15">
        <v>1</v>
      </c>
      <c r="Q27" s="16">
        <v>2</v>
      </c>
      <c r="R27" s="17">
        <v>2</v>
      </c>
      <c r="S27" s="18">
        <v>2</v>
      </c>
      <c r="T27" s="17">
        <v>2</v>
      </c>
      <c r="U27" s="18">
        <v>2</v>
      </c>
      <c r="V27" s="17">
        <v>1</v>
      </c>
      <c r="W27" s="18">
        <v>2</v>
      </c>
      <c r="X27" s="17">
        <v>2</v>
      </c>
      <c r="Y27" s="18">
        <v>2</v>
      </c>
      <c r="Z27" s="17">
        <v>1</v>
      </c>
      <c r="AA27" s="18">
        <v>1</v>
      </c>
      <c r="AB27" s="15"/>
      <c r="AC27" s="16"/>
      <c r="AD27" s="15"/>
      <c r="AE27" s="16"/>
      <c r="AF27" s="15"/>
      <c r="AG27" s="16"/>
      <c r="AH27" s="15"/>
      <c r="AI27" s="16"/>
      <c r="AJ27" s="15"/>
      <c r="AK27" s="16"/>
      <c r="AL27" s="17"/>
      <c r="AM27" s="18"/>
      <c r="AN27" s="17"/>
      <c r="AO27" s="18"/>
      <c r="AP27" s="17"/>
      <c r="AQ27" s="18"/>
      <c r="AR27" s="17"/>
      <c r="AS27" s="18"/>
      <c r="AT27" s="17"/>
      <c r="AU27" s="18"/>
      <c r="AV27" s="2">
        <f t="shared" si="2"/>
        <v>14</v>
      </c>
      <c r="AW27" s="2">
        <f t="shared" si="3"/>
        <v>17</v>
      </c>
      <c r="AX27" s="2">
        <f t="shared" si="4"/>
        <v>0</v>
      </c>
      <c r="AY27" s="2">
        <f t="shared" si="5"/>
        <v>0</v>
      </c>
      <c r="AZ27" s="2"/>
      <c r="BA27" s="2"/>
      <c r="BB27" s="2"/>
      <c r="BC27" s="2"/>
      <c r="BD27" s="2"/>
      <c r="BE27" s="2"/>
      <c r="BF27" s="2"/>
      <c r="BG27" s="2"/>
      <c r="BH27" s="2"/>
      <c r="BI27" s="2"/>
    </row>
    <row r="28" spans="1:61" ht="15" customHeight="1">
      <c r="A28" s="81"/>
      <c r="B28" s="36" t="s">
        <v>95</v>
      </c>
      <c r="C28" s="36" t="s">
        <v>141</v>
      </c>
      <c r="D28" s="49">
        <f t="shared" si="0"/>
        <v>0.7948717948717948</v>
      </c>
      <c r="E28" s="6"/>
      <c r="F28" s="29">
        <f t="shared" si="1"/>
        <v>31</v>
      </c>
      <c r="G28" s="30"/>
      <c r="H28" s="15">
        <v>1</v>
      </c>
      <c r="I28" s="16">
        <v>2</v>
      </c>
      <c r="J28" s="15">
        <v>2</v>
      </c>
      <c r="K28" s="16">
        <v>2</v>
      </c>
      <c r="L28" s="15">
        <v>1</v>
      </c>
      <c r="M28" s="16">
        <v>2</v>
      </c>
      <c r="N28" s="15">
        <v>2</v>
      </c>
      <c r="O28" s="16">
        <v>1</v>
      </c>
      <c r="P28" s="15">
        <v>1</v>
      </c>
      <c r="Q28" s="16">
        <v>1</v>
      </c>
      <c r="R28" s="17">
        <v>2</v>
      </c>
      <c r="S28" s="18">
        <v>2</v>
      </c>
      <c r="T28" s="17">
        <v>1</v>
      </c>
      <c r="U28" s="18">
        <v>1</v>
      </c>
      <c r="V28" s="17">
        <v>2</v>
      </c>
      <c r="W28" s="18">
        <v>2</v>
      </c>
      <c r="X28" s="17">
        <v>2</v>
      </c>
      <c r="Y28" s="18">
        <v>1</v>
      </c>
      <c r="Z28" s="17">
        <v>2</v>
      </c>
      <c r="AA28" s="18">
        <v>1</v>
      </c>
      <c r="AB28" s="15"/>
      <c r="AC28" s="16"/>
      <c r="AD28" s="15"/>
      <c r="AE28" s="16"/>
      <c r="AF28" s="15"/>
      <c r="AG28" s="16"/>
      <c r="AH28" s="15"/>
      <c r="AI28" s="16"/>
      <c r="AJ28" s="15"/>
      <c r="AK28" s="16"/>
      <c r="AL28" s="17"/>
      <c r="AM28" s="18"/>
      <c r="AN28" s="17"/>
      <c r="AO28" s="18"/>
      <c r="AP28" s="17"/>
      <c r="AQ28" s="18"/>
      <c r="AR28" s="17"/>
      <c r="AS28" s="18"/>
      <c r="AT28" s="17"/>
      <c r="AU28" s="18"/>
      <c r="AV28" s="2">
        <f t="shared" si="2"/>
        <v>15</v>
      </c>
      <c r="AW28" s="2">
        <f t="shared" si="3"/>
        <v>16</v>
      </c>
      <c r="AX28" s="2">
        <f t="shared" si="4"/>
        <v>0</v>
      </c>
      <c r="AY28" s="2">
        <f t="shared" si="5"/>
        <v>0</v>
      </c>
      <c r="AZ28" s="3"/>
      <c r="BA28" s="3"/>
      <c r="BB28" s="3"/>
      <c r="BC28" s="3"/>
      <c r="BD28" s="3"/>
      <c r="BE28" s="3"/>
      <c r="BF28" s="3"/>
      <c r="BG28" s="3"/>
      <c r="BH28" s="3"/>
      <c r="BI28" s="3"/>
    </row>
    <row r="29" spans="1:61" ht="15" customHeight="1">
      <c r="A29" s="44">
        <v>22</v>
      </c>
      <c r="B29" s="36" t="s">
        <v>72</v>
      </c>
      <c r="C29" s="36" t="s">
        <v>81</v>
      </c>
      <c r="D29" s="49">
        <f t="shared" si="0"/>
        <v>0.7435897435897436</v>
      </c>
      <c r="E29" s="6"/>
      <c r="F29" s="29">
        <f t="shared" si="1"/>
        <v>29</v>
      </c>
      <c r="G29" s="30"/>
      <c r="H29" s="15">
        <v>1</v>
      </c>
      <c r="I29" s="16">
        <v>1</v>
      </c>
      <c r="J29" s="15">
        <v>2</v>
      </c>
      <c r="K29" s="16">
        <v>2</v>
      </c>
      <c r="L29" s="15">
        <v>2</v>
      </c>
      <c r="M29" s="16">
        <v>2</v>
      </c>
      <c r="N29" s="15">
        <v>1</v>
      </c>
      <c r="O29" s="16">
        <v>1</v>
      </c>
      <c r="P29" s="15">
        <v>1</v>
      </c>
      <c r="Q29" s="16">
        <v>1</v>
      </c>
      <c r="R29" s="17">
        <v>2</v>
      </c>
      <c r="S29" s="18">
        <v>1</v>
      </c>
      <c r="T29" s="17">
        <v>2</v>
      </c>
      <c r="U29" s="18">
        <v>2</v>
      </c>
      <c r="V29" s="17">
        <v>1</v>
      </c>
      <c r="W29" s="18">
        <v>2</v>
      </c>
      <c r="X29" s="17">
        <v>1</v>
      </c>
      <c r="Y29" s="18">
        <v>1</v>
      </c>
      <c r="Z29" s="17">
        <v>2</v>
      </c>
      <c r="AA29" s="18">
        <v>1</v>
      </c>
      <c r="AB29" s="15"/>
      <c r="AC29" s="16"/>
      <c r="AD29" s="15"/>
      <c r="AE29" s="16"/>
      <c r="AF29" s="15"/>
      <c r="AG29" s="16"/>
      <c r="AH29" s="15"/>
      <c r="AI29" s="16"/>
      <c r="AJ29" s="15"/>
      <c r="AK29" s="16"/>
      <c r="AL29" s="17"/>
      <c r="AM29" s="18"/>
      <c r="AN29" s="17"/>
      <c r="AO29" s="18"/>
      <c r="AP29" s="17"/>
      <c r="AQ29" s="18"/>
      <c r="AR29" s="17"/>
      <c r="AS29" s="18"/>
      <c r="AT29" s="17"/>
      <c r="AU29" s="18"/>
      <c r="AV29" s="2">
        <f t="shared" si="2"/>
        <v>14</v>
      </c>
      <c r="AW29" s="2">
        <f t="shared" si="3"/>
        <v>15</v>
      </c>
      <c r="AX29" s="2">
        <f t="shared" si="4"/>
        <v>0</v>
      </c>
      <c r="AY29" s="2">
        <f t="shared" si="5"/>
        <v>0</v>
      </c>
      <c r="AZ29" s="3"/>
      <c r="BA29" s="3"/>
      <c r="BB29" s="3"/>
      <c r="BC29" s="3"/>
      <c r="BD29" s="3"/>
      <c r="BE29" s="3"/>
      <c r="BF29" s="3"/>
      <c r="BG29" s="3"/>
      <c r="BH29" s="3"/>
      <c r="BI29" s="3"/>
    </row>
    <row r="30" spans="1:61" ht="15" customHeight="1">
      <c r="A30" s="44">
        <v>23</v>
      </c>
      <c r="B30" s="36" t="s">
        <v>112</v>
      </c>
      <c r="C30" s="36" t="s">
        <v>124</v>
      </c>
      <c r="D30" s="49">
        <f t="shared" si="0"/>
        <v>0.717948717948718</v>
      </c>
      <c r="E30" s="6"/>
      <c r="F30" s="29">
        <f t="shared" si="1"/>
        <v>28</v>
      </c>
      <c r="G30" s="30"/>
      <c r="H30" s="15">
        <v>2</v>
      </c>
      <c r="I30" s="16">
        <v>2</v>
      </c>
      <c r="J30" s="15">
        <v>1</v>
      </c>
      <c r="K30" s="16">
        <v>2</v>
      </c>
      <c r="L30" s="15">
        <v>1</v>
      </c>
      <c r="M30" s="16">
        <v>1</v>
      </c>
      <c r="N30" s="15">
        <v>1</v>
      </c>
      <c r="O30" s="16">
        <v>1</v>
      </c>
      <c r="P30" s="15">
        <v>1</v>
      </c>
      <c r="Q30" s="16">
        <v>1</v>
      </c>
      <c r="R30" s="17">
        <v>2</v>
      </c>
      <c r="S30" s="18">
        <v>2</v>
      </c>
      <c r="T30" s="17">
        <v>1</v>
      </c>
      <c r="U30" s="18">
        <v>1</v>
      </c>
      <c r="V30" s="17">
        <v>1</v>
      </c>
      <c r="W30" s="18">
        <v>2</v>
      </c>
      <c r="X30" s="17">
        <v>1</v>
      </c>
      <c r="Y30" s="18">
        <v>2</v>
      </c>
      <c r="Z30" s="17">
        <v>2</v>
      </c>
      <c r="AA30" s="18">
        <v>1</v>
      </c>
      <c r="AB30" s="15"/>
      <c r="AC30" s="16"/>
      <c r="AD30" s="15"/>
      <c r="AE30" s="16"/>
      <c r="AF30" s="15"/>
      <c r="AG30" s="16"/>
      <c r="AH30" s="15"/>
      <c r="AI30" s="16"/>
      <c r="AJ30" s="15"/>
      <c r="AK30" s="16"/>
      <c r="AL30" s="17"/>
      <c r="AM30" s="18"/>
      <c r="AN30" s="17"/>
      <c r="AO30" s="18"/>
      <c r="AP30" s="17"/>
      <c r="AQ30" s="18"/>
      <c r="AR30" s="17"/>
      <c r="AS30" s="18"/>
      <c r="AT30" s="17"/>
      <c r="AU30" s="18"/>
      <c r="AV30" s="2">
        <f t="shared" si="2"/>
        <v>13</v>
      </c>
      <c r="AW30" s="2">
        <f t="shared" si="3"/>
        <v>15</v>
      </c>
      <c r="AX30" s="2">
        <f t="shared" si="4"/>
        <v>0</v>
      </c>
      <c r="AY30" s="2">
        <f t="shared" si="5"/>
        <v>0</v>
      </c>
      <c r="AZ30" s="2"/>
      <c r="BA30" s="2"/>
      <c r="BB30" s="2"/>
      <c r="BC30" s="2"/>
      <c r="BD30" s="2"/>
      <c r="BE30" s="2"/>
      <c r="BF30" s="2"/>
      <c r="BG30" s="2"/>
      <c r="BH30" s="2"/>
      <c r="BI30" s="2"/>
    </row>
    <row r="31" spans="1:61" ht="15" customHeight="1">
      <c r="A31" s="44">
        <v>24</v>
      </c>
      <c r="B31" s="39" t="s">
        <v>122</v>
      </c>
      <c r="C31" s="39" t="s">
        <v>123</v>
      </c>
      <c r="D31" s="49">
        <f t="shared" si="0"/>
        <v>0.6923076923076923</v>
      </c>
      <c r="E31" s="6"/>
      <c r="F31" s="29">
        <f t="shared" si="1"/>
        <v>27</v>
      </c>
      <c r="G31" s="30"/>
      <c r="H31" s="15">
        <v>1</v>
      </c>
      <c r="I31" s="16">
        <v>1</v>
      </c>
      <c r="J31" s="15">
        <v>1</v>
      </c>
      <c r="K31" s="16">
        <v>1</v>
      </c>
      <c r="L31" s="15">
        <v>1</v>
      </c>
      <c r="M31" s="16">
        <v>1</v>
      </c>
      <c r="N31" s="15">
        <v>2</v>
      </c>
      <c r="O31" s="16">
        <v>2</v>
      </c>
      <c r="P31" s="15">
        <v>1</v>
      </c>
      <c r="Q31" s="16">
        <v>1</v>
      </c>
      <c r="R31" s="17">
        <v>2</v>
      </c>
      <c r="S31" s="18">
        <v>1</v>
      </c>
      <c r="T31" s="17">
        <v>1</v>
      </c>
      <c r="U31" s="18">
        <v>1</v>
      </c>
      <c r="V31" s="17">
        <v>1</v>
      </c>
      <c r="W31" s="18">
        <v>2</v>
      </c>
      <c r="X31" s="17">
        <v>2</v>
      </c>
      <c r="Y31" s="18">
        <v>1</v>
      </c>
      <c r="Z31" s="17">
        <v>2</v>
      </c>
      <c r="AA31" s="18">
        <v>2</v>
      </c>
      <c r="AB31" s="15"/>
      <c r="AC31" s="16"/>
      <c r="AD31" s="15"/>
      <c r="AE31" s="16"/>
      <c r="AF31" s="15"/>
      <c r="AG31" s="16"/>
      <c r="AH31" s="15"/>
      <c r="AI31" s="16"/>
      <c r="AJ31" s="15"/>
      <c r="AK31" s="16"/>
      <c r="AL31" s="17"/>
      <c r="AM31" s="18"/>
      <c r="AN31" s="17"/>
      <c r="AO31" s="18"/>
      <c r="AP31" s="17"/>
      <c r="AQ31" s="18"/>
      <c r="AR31" s="17"/>
      <c r="AS31" s="18"/>
      <c r="AT31" s="17"/>
      <c r="AU31" s="18"/>
      <c r="AV31" s="2">
        <f t="shared" si="2"/>
        <v>12</v>
      </c>
      <c r="AW31" s="2">
        <f t="shared" si="3"/>
        <v>15</v>
      </c>
      <c r="AX31" s="2">
        <f t="shared" si="4"/>
        <v>0</v>
      </c>
      <c r="AY31" s="2">
        <f t="shared" si="5"/>
        <v>0</v>
      </c>
      <c r="AZ31" s="2"/>
      <c r="BA31" s="2"/>
      <c r="BB31" s="2"/>
      <c r="BC31" s="2"/>
      <c r="BD31" s="2"/>
      <c r="BE31" s="2"/>
      <c r="BF31" s="2"/>
      <c r="BG31" s="2"/>
      <c r="BH31" s="2"/>
      <c r="BI31" s="2"/>
    </row>
    <row r="32" spans="1:61" ht="15" customHeight="1">
      <c r="A32" s="44">
        <v>25</v>
      </c>
      <c r="B32" s="36" t="s">
        <v>18</v>
      </c>
      <c r="C32" s="36" t="s">
        <v>142</v>
      </c>
      <c r="D32" s="49">
        <f t="shared" si="0"/>
        <v>0.5897435897435898</v>
      </c>
      <c r="E32" s="6"/>
      <c r="F32" s="29">
        <f t="shared" si="1"/>
        <v>23</v>
      </c>
      <c r="G32" s="30"/>
      <c r="H32" s="15">
        <v>1</v>
      </c>
      <c r="I32" s="16">
        <v>2</v>
      </c>
      <c r="J32" s="15">
        <v>1</v>
      </c>
      <c r="K32" s="16">
        <v>2</v>
      </c>
      <c r="L32" s="15">
        <v>1</v>
      </c>
      <c r="M32" s="16">
        <v>0</v>
      </c>
      <c r="N32" s="15">
        <v>1</v>
      </c>
      <c r="O32" s="16">
        <v>1</v>
      </c>
      <c r="P32" s="15">
        <v>1</v>
      </c>
      <c r="Q32" s="16">
        <v>1</v>
      </c>
      <c r="R32" s="17">
        <v>0</v>
      </c>
      <c r="S32" s="18">
        <v>0</v>
      </c>
      <c r="T32" s="17">
        <v>2</v>
      </c>
      <c r="U32" s="18">
        <v>1</v>
      </c>
      <c r="V32" s="17">
        <v>1</v>
      </c>
      <c r="W32" s="18">
        <v>2</v>
      </c>
      <c r="X32" s="17">
        <v>2</v>
      </c>
      <c r="Y32" s="18">
        <v>1</v>
      </c>
      <c r="Z32" s="17">
        <v>2</v>
      </c>
      <c r="AA32" s="18">
        <v>1</v>
      </c>
      <c r="AB32" s="15"/>
      <c r="AC32" s="16"/>
      <c r="AD32" s="15"/>
      <c r="AE32" s="16"/>
      <c r="AF32" s="15"/>
      <c r="AG32" s="16"/>
      <c r="AH32" s="15"/>
      <c r="AI32" s="16"/>
      <c r="AJ32" s="15"/>
      <c r="AK32" s="16"/>
      <c r="AL32" s="17"/>
      <c r="AM32" s="18"/>
      <c r="AN32" s="17"/>
      <c r="AO32" s="18"/>
      <c r="AP32" s="17"/>
      <c r="AQ32" s="18"/>
      <c r="AR32" s="17"/>
      <c r="AS32" s="18"/>
      <c r="AT32" s="17"/>
      <c r="AU32" s="18"/>
      <c r="AV32" s="2">
        <f t="shared" si="2"/>
        <v>11</v>
      </c>
      <c r="AW32" s="2">
        <f t="shared" si="3"/>
        <v>12</v>
      </c>
      <c r="AX32" s="2">
        <f t="shared" si="4"/>
        <v>0</v>
      </c>
      <c r="AY32" s="2">
        <f t="shared" si="5"/>
        <v>0</v>
      </c>
      <c r="AZ32" s="2"/>
      <c r="BA32" s="2"/>
      <c r="BB32" s="2"/>
      <c r="BC32" s="2"/>
      <c r="BD32" s="2"/>
      <c r="BE32" s="2"/>
      <c r="BF32" s="2"/>
      <c r="BG32" s="2"/>
      <c r="BH32" s="2"/>
      <c r="BI32" s="2"/>
    </row>
    <row r="33" spans="1:61" ht="15" customHeight="1">
      <c r="A33" s="41"/>
      <c r="B33" s="2"/>
      <c r="C33" s="2"/>
      <c r="D33" s="4"/>
      <c r="E33" s="31" t="s">
        <v>9</v>
      </c>
      <c r="F33" s="64">
        <f>MAX(F8:F32)</f>
        <v>39</v>
      </c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3"/>
      <c r="BA33" s="3"/>
      <c r="BB33" s="3"/>
      <c r="BC33" s="3"/>
      <c r="BD33" s="3"/>
      <c r="BE33" s="3"/>
      <c r="BF33" s="3"/>
      <c r="BG33" s="3"/>
      <c r="BH33" s="3"/>
      <c r="BI33" s="3"/>
    </row>
    <row r="34" spans="1:61" ht="15" customHeight="1">
      <c r="A34" s="41"/>
      <c r="B34" s="3"/>
      <c r="C34" s="3"/>
      <c r="D34" s="4"/>
      <c r="E34" s="3"/>
      <c r="G34" s="2"/>
      <c r="AV34" s="2"/>
      <c r="AW34" s="2"/>
      <c r="AX34" s="2"/>
      <c r="AY34" s="2"/>
      <c r="AZ34" s="3"/>
      <c r="BA34" s="3"/>
      <c r="BB34" s="3"/>
      <c r="BC34" s="3"/>
      <c r="BD34" s="3"/>
      <c r="BE34" s="3"/>
      <c r="BF34" s="3"/>
      <c r="BG34" s="3"/>
      <c r="BH34" s="3"/>
      <c r="BI34" s="3"/>
    </row>
    <row r="35" spans="1:61" ht="15" customHeight="1">
      <c r="A35" s="41"/>
      <c r="B35" s="2"/>
      <c r="C35" s="2"/>
      <c r="D35" s="4"/>
      <c r="E35" s="3"/>
      <c r="F35" s="2"/>
      <c r="G35" s="2"/>
      <c r="AV35" s="2"/>
      <c r="AW35" s="2"/>
      <c r="AX35" s="2"/>
      <c r="AY35" s="2"/>
      <c r="AZ35" s="3"/>
      <c r="BA35" s="3"/>
      <c r="BB35" s="3"/>
      <c r="BC35" s="3"/>
      <c r="BD35" s="3"/>
      <c r="BE35" s="3"/>
      <c r="BF35" s="3"/>
      <c r="BG35" s="3"/>
      <c r="BH35" s="3"/>
      <c r="BI35" s="3"/>
    </row>
    <row r="36" spans="1:61" ht="15" customHeight="1">
      <c r="A36" s="41"/>
      <c r="B36" s="2"/>
      <c r="C36" s="2"/>
      <c r="D36" s="4"/>
      <c r="E36" s="3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3"/>
      <c r="BA36" s="3"/>
      <c r="BB36" s="3"/>
      <c r="BC36" s="3"/>
      <c r="BD36" s="3"/>
      <c r="BE36" s="3"/>
      <c r="BF36" s="3"/>
      <c r="BG36" s="3"/>
      <c r="BH36" s="3"/>
      <c r="BI36" s="3"/>
    </row>
    <row r="37" spans="1:61" ht="15" customHeight="1">
      <c r="A37" s="41"/>
      <c r="B37" s="2"/>
      <c r="C37" s="2"/>
      <c r="D37" s="4"/>
      <c r="E37" s="3"/>
      <c r="F37" s="35" t="s">
        <v>23</v>
      </c>
      <c r="G37" s="2"/>
      <c r="H37" s="32">
        <f aca="true" t="shared" si="6" ref="H37:AU37">COUNTIF(H10:H32,2)/(COUNTIF(H10:H32,2)+COUNTIF(H10:H32,1)+COUNTIF(H10:H32,0))*100</f>
        <v>39.130434782608695</v>
      </c>
      <c r="I37" s="32">
        <f t="shared" si="6"/>
        <v>69.56521739130434</v>
      </c>
      <c r="J37" s="32">
        <f t="shared" si="6"/>
        <v>56.52173913043478</v>
      </c>
      <c r="K37" s="32">
        <f t="shared" si="6"/>
        <v>73.91304347826086</v>
      </c>
      <c r="L37" s="32">
        <f t="shared" si="6"/>
        <v>43.47826086956522</v>
      </c>
      <c r="M37" s="32">
        <f t="shared" si="6"/>
        <v>69.56521739130434</v>
      </c>
      <c r="N37" s="32">
        <f t="shared" si="6"/>
        <v>65.21739130434783</v>
      </c>
      <c r="O37" s="32">
        <f t="shared" si="6"/>
        <v>47.82608695652174</v>
      </c>
      <c r="P37" s="32">
        <f t="shared" si="6"/>
        <v>52.17391304347826</v>
      </c>
      <c r="Q37" s="32">
        <f t="shared" si="6"/>
        <v>39.130434782608695</v>
      </c>
      <c r="R37" s="32">
        <f t="shared" si="6"/>
        <v>86.95652173913044</v>
      </c>
      <c r="S37" s="32">
        <f t="shared" si="6"/>
        <v>65.21739130434783</v>
      </c>
      <c r="T37" s="32">
        <f t="shared" si="6"/>
        <v>69.56521739130434</v>
      </c>
      <c r="U37" s="32">
        <f t="shared" si="6"/>
        <v>73.91304347826086</v>
      </c>
      <c r="V37" s="32">
        <f t="shared" si="6"/>
        <v>60.86956521739131</v>
      </c>
      <c r="W37" s="32">
        <f t="shared" si="6"/>
        <v>91.30434782608695</v>
      </c>
      <c r="X37" s="32">
        <f t="shared" si="6"/>
        <v>82.6086956521739</v>
      </c>
      <c r="Y37" s="32">
        <f t="shared" si="6"/>
        <v>60.86956521739131</v>
      </c>
      <c r="Z37" s="32">
        <f t="shared" si="6"/>
        <v>95.65217391304348</v>
      </c>
      <c r="AA37" s="32">
        <f t="shared" si="6"/>
        <v>73.91304347826086</v>
      </c>
      <c r="AB37" s="32" t="e">
        <f t="shared" si="6"/>
        <v>#DIV/0!</v>
      </c>
      <c r="AC37" s="32" t="e">
        <f t="shared" si="6"/>
        <v>#DIV/0!</v>
      </c>
      <c r="AD37" s="32" t="e">
        <f t="shared" si="6"/>
        <v>#DIV/0!</v>
      </c>
      <c r="AE37" s="32" t="e">
        <f t="shared" si="6"/>
        <v>#DIV/0!</v>
      </c>
      <c r="AF37" s="32" t="e">
        <f t="shared" si="6"/>
        <v>#DIV/0!</v>
      </c>
      <c r="AG37" s="32" t="e">
        <f t="shared" si="6"/>
        <v>#DIV/0!</v>
      </c>
      <c r="AH37" s="32" t="e">
        <f t="shared" si="6"/>
        <v>#DIV/0!</v>
      </c>
      <c r="AI37" s="32" t="e">
        <f t="shared" si="6"/>
        <v>#DIV/0!</v>
      </c>
      <c r="AJ37" s="32" t="e">
        <f t="shared" si="6"/>
        <v>#DIV/0!</v>
      </c>
      <c r="AK37" s="32" t="e">
        <f t="shared" si="6"/>
        <v>#DIV/0!</v>
      </c>
      <c r="AL37" s="32" t="e">
        <f t="shared" si="6"/>
        <v>#DIV/0!</v>
      </c>
      <c r="AM37" s="32" t="e">
        <f t="shared" si="6"/>
        <v>#DIV/0!</v>
      </c>
      <c r="AN37" s="32" t="e">
        <f t="shared" si="6"/>
        <v>#DIV/0!</v>
      </c>
      <c r="AO37" s="32" t="e">
        <f t="shared" si="6"/>
        <v>#DIV/0!</v>
      </c>
      <c r="AP37" s="32" t="e">
        <f t="shared" si="6"/>
        <v>#DIV/0!</v>
      </c>
      <c r="AQ37" s="32" t="e">
        <f t="shared" si="6"/>
        <v>#DIV/0!</v>
      </c>
      <c r="AR37" s="32" t="e">
        <f t="shared" si="6"/>
        <v>#DIV/0!</v>
      </c>
      <c r="AS37" s="32" t="e">
        <f t="shared" si="6"/>
        <v>#DIV/0!</v>
      </c>
      <c r="AT37" s="32" t="e">
        <f t="shared" si="6"/>
        <v>#DIV/0!</v>
      </c>
      <c r="AU37" s="32" t="e">
        <f t="shared" si="6"/>
        <v>#DIV/0!</v>
      </c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</row>
    <row r="38" spans="1:61" ht="15" customHeight="1">
      <c r="A38" s="41"/>
      <c r="B38" s="2"/>
      <c r="C38" s="2"/>
      <c r="D38" s="4"/>
      <c r="E38" s="3"/>
      <c r="F38" s="2"/>
      <c r="G38" s="2"/>
      <c r="H38" s="33" t="s">
        <v>11</v>
      </c>
      <c r="I38" s="33" t="s">
        <v>11</v>
      </c>
      <c r="J38" s="33" t="s">
        <v>11</v>
      </c>
      <c r="K38" s="33" t="s">
        <v>11</v>
      </c>
      <c r="L38" s="33" t="s">
        <v>11</v>
      </c>
      <c r="M38" s="33" t="s">
        <v>11</v>
      </c>
      <c r="N38" s="33" t="s">
        <v>11</v>
      </c>
      <c r="O38" s="33" t="s">
        <v>11</v>
      </c>
      <c r="P38" s="33" t="s">
        <v>11</v>
      </c>
      <c r="Q38" s="33" t="s">
        <v>11</v>
      </c>
      <c r="R38" s="33" t="s">
        <v>11</v>
      </c>
      <c r="S38" s="33" t="s">
        <v>11</v>
      </c>
      <c r="T38" s="33" t="s">
        <v>11</v>
      </c>
      <c r="U38" s="33" t="s">
        <v>11</v>
      </c>
      <c r="V38" s="33" t="s">
        <v>11</v>
      </c>
      <c r="W38" s="33" t="s">
        <v>11</v>
      </c>
      <c r="X38" s="33" t="s">
        <v>11</v>
      </c>
      <c r="Y38" s="33" t="s">
        <v>11</v>
      </c>
      <c r="Z38" s="33" t="s">
        <v>11</v>
      </c>
      <c r="AA38" s="33" t="s">
        <v>11</v>
      </c>
      <c r="AB38" s="33" t="s">
        <v>11</v>
      </c>
      <c r="AC38" s="33" t="s">
        <v>11</v>
      </c>
      <c r="AD38" s="33" t="s">
        <v>11</v>
      </c>
      <c r="AE38" s="33" t="s">
        <v>11</v>
      </c>
      <c r="AF38" s="33" t="s">
        <v>11</v>
      </c>
      <c r="AG38" s="33" t="s">
        <v>11</v>
      </c>
      <c r="AH38" s="33" t="s">
        <v>11</v>
      </c>
      <c r="AI38" s="33" t="s">
        <v>11</v>
      </c>
      <c r="AJ38" s="33" t="s">
        <v>11</v>
      </c>
      <c r="AK38" s="33" t="s">
        <v>11</v>
      </c>
      <c r="AL38" s="33" t="s">
        <v>11</v>
      </c>
      <c r="AM38" s="33" t="s">
        <v>11</v>
      </c>
      <c r="AN38" s="33" t="s">
        <v>11</v>
      </c>
      <c r="AO38" s="33" t="s">
        <v>11</v>
      </c>
      <c r="AP38" s="33" t="s">
        <v>11</v>
      </c>
      <c r="AQ38" s="33" t="s">
        <v>11</v>
      </c>
      <c r="AR38" s="33" t="s">
        <v>11</v>
      </c>
      <c r="AS38" s="33" t="s">
        <v>11</v>
      </c>
      <c r="AT38" s="33" t="s">
        <v>11</v>
      </c>
      <c r="AU38" s="33" t="s">
        <v>11</v>
      </c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</row>
    <row r="39" spans="1:61" ht="15" customHeight="1">
      <c r="A39" s="41"/>
      <c r="B39" s="2"/>
      <c r="C39" s="2"/>
      <c r="D39" s="4"/>
      <c r="E39" s="3"/>
      <c r="F39" s="35" t="s">
        <v>10</v>
      </c>
      <c r="G39" s="2"/>
      <c r="H39" s="32">
        <f aca="true" t="shared" si="7" ref="H39:AU39">COUNTIF(H10:H32,1)/(COUNTIF(H10:H32,2)+COUNTIF(H10:H32,1)+COUNTIF(H10:H32,0))*100</f>
        <v>60.86956521739131</v>
      </c>
      <c r="I39" s="32">
        <f t="shared" si="7"/>
        <v>30.434782608695656</v>
      </c>
      <c r="J39" s="32">
        <f t="shared" si="7"/>
        <v>43.47826086956522</v>
      </c>
      <c r="K39" s="32">
        <f t="shared" si="7"/>
        <v>26.08695652173913</v>
      </c>
      <c r="L39" s="32">
        <f t="shared" si="7"/>
        <v>56.52173913043478</v>
      </c>
      <c r="M39" s="32">
        <f t="shared" si="7"/>
        <v>26.08695652173913</v>
      </c>
      <c r="N39" s="32">
        <f t="shared" si="7"/>
        <v>34.78260869565217</v>
      </c>
      <c r="O39" s="32">
        <f t="shared" si="7"/>
        <v>52.17391304347826</v>
      </c>
      <c r="P39" s="32">
        <f t="shared" si="7"/>
        <v>47.82608695652174</v>
      </c>
      <c r="Q39" s="32">
        <f t="shared" si="7"/>
        <v>60.86956521739131</v>
      </c>
      <c r="R39" s="32">
        <f t="shared" si="7"/>
        <v>8.695652173913043</v>
      </c>
      <c r="S39" s="32">
        <f t="shared" si="7"/>
        <v>30.434782608695656</v>
      </c>
      <c r="T39" s="32">
        <f t="shared" si="7"/>
        <v>30.434782608695656</v>
      </c>
      <c r="U39" s="32">
        <f t="shared" si="7"/>
        <v>26.08695652173913</v>
      </c>
      <c r="V39" s="32">
        <f t="shared" si="7"/>
        <v>39.130434782608695</v>
      </c>
      <c r="W39" s="32">
        <f t="shared" si="7"/>
        <v>8.695652173913043</v>
      </c>
      <c r="X39" s="32">
        <f t="shared" si="7"/>
        <v>17.391304347826086</v>
      </c>
      <c r="Y39" s="32">
        <f t="shared" si="7"/>
        <v>39.130434782608695</v>
      </c>
      <c r="Z39" s="32">
        <f t="shared" si="7"/>
        <v>4.3478260869565215</v>
      </c>
      <c r="AA39" s="32">
        <f t="shared" si="7"/>
        <v>26.08695652173913</v>
      </c>
      <c r="AB39" s="32" t="e">
        <f t="shared" si="7"/>
        <v>#DIV/0!</v>
      </c>
      <c r="AC39" s="32" t="e">
        <f t="shared" si="7"/>
        <v>#DIV/0!</v>
      </c>
      <c r="AD39" s="32" t="e">
        <f t="shared" si="7"/>
        <v>#DIV/0!</v>
      </c>
      <c r="AE39" s="32" t="e">
        <f t="shared" si="7"/>
        <v>#DIV/0!</v>
      </c>
      <c r="AF39" s="32" t="e">
        <f t="shared" si="7"/>
        <v>#DIV/0!</v>
      </c>
      <c r="AG39" s="32" t="e">
        <f t="shared" si="7"/>
        <v>#DIV/0!</v>
      </c>
      <c r="AH39" s="32" t="e">
        <f t="shared" si="7"/>
        <v>#DIV/0!</v>
      </c>
      <c r="AI39" s="32" t="e">
        <f t="shared" si="7"/>
        <v>#DIV/0!</v>
      </c>
      <c r="AJ39" s="32" t="e">
        <f t="shared" si="7"/>
        <v>#DIV/0!</v>
      </c>
      <c r="AK39" s="32" t="e">
        <f t="shared" si="7"/>
        <v>#DIV/0!</v>
      </c>
      <c r="AL39" s="32" t="e">
        <f t="shared" si="7"/>
        <v>#DIV/0!</v>
      </c>
      <c r="AM39" s="32" t="e">
        <f t="shared" si="7"/>
        <v>#DIV/0!</v>
      </c>
      <c r="AN39" s="32" t="e">
        <f t="shared" si="7"/>
        <v>#DIV/0!</v>
      </c>
      <c r="AO39" s="32" t="e">
        <f t="shared" si="7"/>
        <v>#DIV/0!</v>
      </c>
      <c r="AP39" s="32" t="e">
        <f t="shared" si="7"/>
        <v>#DIV/0!</v>
      </c>
      <c r="AQ39" s="32" t="e">
        <f t="shared" si="7"/>
        <v>#DIV/0!</v>
      </c>
      <c r="AR39" s="32" t="e">
        <f t="shared" si="7"/>
        <v>#DIV/0!</v>
      </c>
      <c r="AS39" s="32" t="e">
        <f t="shared" si="7"/>
        <v>#DIV/0!</v>
      </c>
      <c r="AT39" s="32" t="e">
        <f t="shared" si="7"/>
        <v>#DIV/0!</v>
      </c>
      <c r="AU39" s="32" t="e">
        <f t="shared" si="7"/>
        <v>#DIV/0!</v>
      </c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</row>
    <row r="40" spans="1:61" ht="15" customHeight="1">
      <c r="A40" s="41"/>
      <c r="B40" s="2"/>
      <c r="C40" s="2"/>
      <c r="D40" s="4"/>
      <c r="E40" s="3"/>
      <c r="F40" s="2"/>
      <c r="G40" s="2"/>
      <c r="H40" s="33" t="s">
        <v>11</v>
      </c>
      <c r="I40" s="33" t="s">
        <v>11</v>
      </c>
      <c r="J40" s="33" t="s">
        <v>11</v>
      </c>
      <c r="K40" s="33" t="s">
        <v>11</v>
      </c>
      <c r="L40" s="33" t="s">
        <v>11</v>
      </c>
      <c r="M40" s="33" t="s">
        <v>11</v>
      </c>
      <c r="N40" s="33" t="s">
        <v>11</v>
      </c>
      <c r="O40" s="33" t="s">
        <v>11</v>
      </c>
      <c r="P40" s="33" t="s">
        <v>11</v>
      </c>
      <c r="Q40" s="33" t="s">
        <v>11</v>
      </c>
      <c r="R40" s="33" t="s">
        <v>11</v>
      </c>
      <c r="S40" s="33" t="s">
        <v>11</v>
      </c>
      <c r="T40" s="33" t="s">
        <v>11</v>
      </c>
      <c r="U40" s="33" t="s">
        <v>11</v>
      </c>
      <c r="V40" s="33" t="s">
        <v>11</v>
      </c>
      <c r="W40" s="33" t="s">
        <v>11</v>
      </c>
      <c r="X40" s="33" t="s">
        <v>11</v>
      </c>
      <c r="Y40" s="33" t="s">
        <v>11</v>
      </c>
      <c r="Z40" s="33" t="s">
        <v>11</v>
      </c>
      <c r="AA40" s="33" t="s">
        <v>11</v>
      </c>
      <c r="AB40" s="33" t="s">
        <v>11</v>
      </c>
      <c r="AC40" s="33" t="s">
        <v>11</v>
      </c>
      <c r="AD40" s="33" t="s">
        <v>11</v>
      </c>
      <c r="AE40" s="33" t="s">
        <v>11</v>
      </c>
      <c r="AF40" s="33" t="s">
        <v>11</v>
      </c>
      <c r="AG40" s="33" t="s">
        <v>11</v>
      </c>
      <c r="AH40" s="33" t="s">
        <v>11</v>
      </c>
      <c r="AI40" s="33" t="s">
        <v>11</v>
      </c>
      <c r="AJ40" s="33" t="s">
        <v>11</v>
      </c>
      <c r="AK40" s="33" t="s">
        <v>11</v>
      </c>
      <c r="AL40" s="33" t="s">
        <v>11</v>
      </c>
      <c r="AM40" s="33" t="s">
        <v>11</v>
      </c>
      <c r="AN40" s="33" t="s">
        <v>11</v>
      </c>
      <c r="AO40" s="33" t="s">
        <v>11</v>
      </c>
      <c r="AP40" s="33" t="s">
        <v>11</v>
      </c>
      <c r="AQ40" s="33" t="s">
        <v>11</v>
      </c>
      <c r="AR40" s="33" t="s">
        <v>11</v>
      </c>
      <c r="AS40" s="33" t="s">
        <v>11</v>
      </c>
      <c r="AT40" s="33" t="s">
        <v>11</v>
      </c>
      <c r="AU40" s="33" t="s">
        <v>11</v>
      </c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</row>
    <row r="41" spans="1:61" ht="15" customHeight="1">
      <c r="A41" s="41"/>
      <c r="B41" s="2"/>
      <c r="C41" s="2"/>
      <c r="D41" s="4"/>
      <c r="E41" s="3"/>
      <c r="F41" s="35" t="s">
        <v>24</v>
      </c>
      <c r="G41" s="2"/>
      <c r="H41" s="32">
        <f aca="true" t="shared" si="8" ref="H41:AU41">COUNTIF(H10:H32,0)/(COUNTIF(H10:H32,2)+COUNTIF(H10:H32,1)+COUNTIF(H10:H32,0))*100</f>
        <v>0</v>
      </c>
      <c r="I41" s="32">
        <f t="shared" si="8"/>
        <v>0</v>
      </c>
      <c r="J41" s="32">
        <f t="shared" si="8"/>
        <v>0</v>
      </c>
      <c r="K41" s="32">
        <f t="shared" si="8"/>
        <v>0</v>
      </c>
      <c r="L41" s="32">
        <f t="shared" si="8"/>
        <v>0</v>
      </c>
      <c r="M41" s="32">
        <f t="shared" si="8"/>
        <v>4.3478260869565215</v>
      </c>
      <c r="N41" s="32">
        <f t="shared" si="8"/>
        <v>0</v>
      </c>
      <c r="O41" s="32">
        <f t="shared" si="8"/>
        <v>0</v>
      </c>
      <c r="P41" s="32">
        <f t="shared" si="8"/>
        <v>0</v>
      </c>
      <c r="Q41" s="32">
        <f t="shared" si="8"/>
        <v>0</v>
      </c>
      <c r="R41" s="32">
        <f t="shared" si="8"/>
        <v>4.3478260869565215</v>
      </c>
      <c r="S41" s="32">
        <f t="shared" si="8"/>
        <v>4.3478260869565215</v>
      </c>
      <c r="T41" s="32">
        <f t="shared" si="8"/>
        <v>0</v>
      </c>
      <c r="U41" s="32">
        <f t="shared" si="8"/>
        <v>0</v>
      </c>
      <c r="V41" s="32">
        <f t="shared" si="8"/>
        <v>0</v>
      </c>
      <c r="W41" s="32">
        <f t="shared" si="8"/>
        <v>0</v>
      </c>
      <c r="X41" s="32">
        <f t="shared" si="8"/>
        <v>0</v>
      </c>
      <c r="Y41" s="32">
        <f t="shared" si="8"/>
        <v>0</v>
      </c>
      <c r="Z41" s="32">
        <f t="shared" si="8"/>
        <v>0</v>
      </c>
      <c r="AA41" s="32">
        <f t="shared" si="8"/>
        <v>0</v>
      </c>
      <c r="AB41" s="32" t="e">
        <f t="shared" si="8"/>
        <v>#DIV/0!</v>
      </c>
      <c r="AC41" s="32" t="e">
        <f t="shared" si="8"/>
        <v>#DIV/0!</v>
      </c>
      <c r="AD41" s="32" t="e">
        <f t="shared" si="8"/>
        <v>#DIV/0!</v>
      </c>
      <c r="AE41" s="32" t="e">
        <f t="shared" si="8"/>
        <v>#DIV/0!</v>
      </c>
      <c r="AF41" s="32" t="e">
        <f t="shared" si="8"/>
        <v>#DIV/0!</v>
      </c>
      <c r="AG41" s="32" t="e">
        <f t="shared" si="8"/>
        <v>#DIV/0!</v>
      </c>
      <c r="AH41" s="32" t="e">
        <f t="shared" si="8"/>
        <v>#DIV/0!</v>
      </c>
      <c r="AI41" s="32" t="e">
        <f t="shared" si="8"/>
        <v>#DIV/0!</v>
      </c>
      <c r="AJ41" s="32" t="e">
        <f t="shared" si="8"/>
        <v>#DIV/0!</v>
      </c>
      <c r="AK41" s="32" t="e">
        <f t="shared" si="8"/>
        <v>#DIV/0!</v>
      </c>
      <c r="AL41" s="32" t="e">
        <f t="shared" si="8"/>
        <v>#DIV/0!</v>
      </c>
      <c r="AM41" s="32" t="e">
        <f t="shared" si="8"/>
        <v>#DIV/0!</v>
      </c>
      <c r="AN41" s="32" t="e">
        <f t="shared" si="8"/>
        <v>#DIV/0!</v>
      </c>
      <c r="AO41" s="32" t="e">
        <f t="shared" si="8"/>
        <v>#DIV/0!</v>
      </c>
      <c r="AP41" s="32" t="e">
        <f t="shared" si="8"/>
        <v>#DIV/0!</v>
      </c>
      <c r="AQ41" s="32" t="e">
        <f t="shared" si="8"/>
        <v>#DIV/0!</v>
      </c>
      <c r="AR41" s="32" t="e">
        <f t="shared" si="8"/>
        <v>#DIV/0!</v>
      </c>
      <c r="AS41" s="32" t="e">
        <f t="shared" si="8"/>
        <v>#DIV/0!</v>
      </c>
      <c r="AT41" s="32" t="e">
        <f t="shared" si="8"/>
        <v>#DIV/0!</v>
      </c>
      <c r="AU41" s="32" t="e">
        <f t="shared" si="8"/>
        <v>#DIV/0!</v>
      </c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</row>
    <row r="42" spans="1:61" ht="12.75" customHeight="1">
      <c r="A42" s="41"/>
      <c r="B42" s="2"/>
      <c r="C42" s="2"/>
      <c r="D42" s="4"/>
      <c r="E42" s="3"/>
      <c r="F42" s="2"/>
      <c r="G42" s="2"/>
      <c r="H42" s="33" t="s">
        <v>11</v>
      </c>
      <c r="I42" s="33" t="s">
        <v>11</v>
      </c>
      <c r="J42" s="33" t="s">
        <v>11</v>
      </c>
      <c r="K42" s="33" t="s">
        <v>11</v>
      </c>
      <c r="L42" s="33" t="s">
        <v>11</v>
      </c>
      <c r="M42" s="33" t="s">
        <v>11</v>
      </c>
      <c r="N42" s="33" t="s">
        <v>11</v>
      </c>
      <c r="O42" s="33" t="s">
        <v>11</v>
      </c>
      <c r="P42" s="33" t="s">
        <v>11</v>
      </c>
      <c r="Q42" s="33" t="s">
        <v>11</v>
      </c>
      <c r="R42" s="33" t="s">
        <v>11</v>
      </c>
      <c r="S42" s="33" t="s">
        <v>11</v>
      </c>
      <c r="T42" s="33" t="s">
        <v>11</v>
      </c>
      <c r="U42" s="33" t="s">
        <v>11</v>
      </c>
      <c r="V42" s="33" t="s">
        <v>11</v>
      </c>
      <c r="W42" s="33" t="s">
        <v>11</v>
      </c>
      <c r="X42" s="33" t="s">
        <v>11</v>
      </c>
      <c r="Y42" s="33" t="s">
        <v>11</v>
      </c>
      <c r="Z42" s="33" t="s">
        <v>11</v>
      </c>
      <c r="AA42" s="33" t="s">
        <v>11</v>
      </c>
      <c r="AB42" s="33" t="s">
        <v>11</v>
      </c>
      <c r="AC42" s="33" t="s">
        <v>11</v>
      </c>
      <c r="AD42" s="33" t="s">
        <v>11</v>
      </c>
      <c r="AE42" s="33" t="s">
        <v>11</v>
      </c>
      <c r="AF42" s="33" t="s">
        <v>11</v>
      </c>
      <c r="AG42" s="33" t="s">
        <v>11</v>
      </c>
      <c r="AH42" s="33" t="s">
        <v>11</v>
      </c>
      <c r="AI42" s="33" t="s">
        <v>11</v>
      </c>
      <c r="AJ42" s="33" t="s">
        <v>11</v>
      </c>
      <c r="AK42" s="33" t="s">
        <v>11</v>
      </c>
      <c r="AL42" s="33" t="s">
        <v>11</v>
      </c>
      <c r="AM42" s="33" t="s">
        <v>11</v>
      </c>
      <c r="AN42" s="33" t="s">
        <v>11</v>
      </c>
      <c r="AO42" s="33" t="s">
        <v>11</v>
      </c>
      <c r="AP42" s="33" t="s">
        <v>11</v>
      </c>
      <c r="AQ42" s="33" t="s">
        <v>11</v>
      </c>
      <c r="AR42" s="33" t="s">
        <v>11</v>
      </c>
      <c r="AS42" s="33" t="s">
        <v>11</v>
      </c>
      <c r="AT42" s="33" t="s">
        <v>11</v>
      </c>
      <c r="AU42" s="33" t="s">
        <v>11</v>
      </c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</row>
  </sheetData>
  <sheetProtection/>
  <mergeCells count="9">
    <mergeCell ref="A21:A22"/>
    <mergeCell ref="A23:A24"/>
    <mergeCell ref="A25:A28"/>
    <mergeCell ref="B3:C3"/>
    <mergeCell ref="F3:F5"/>
    <mergeCell ref="B4:C5"/>
    <mergeCell ref="D4:D6"/>
    <mergeCell ref="A12:A16"/>
    <mergeCell ref="A17:A2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F1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.00390625" style="45" customWidth="1"/>
    <col min="2" max="2" width="8.8515625" style="45" customWidth="1"/>
    <col min="3" max="3" width="27.57421875" style="45" customWidth="1"/>
    <col min="4" max="4" width="10.7109375" style="45" customWidth="1"/>
    <col min="5" max="5" width="10.7109375" style="45" bestFit="1" customWidth="1"/>
    <col min="6" max="16384" width="8.8515625" style="45" customWidth="1"/>
  </cols>
  <sheetData>
    <row r="1" ht="21.75" customHeight="1"/>
    <row r="2" spans="2:4" ht="21">
      <c r="B2" s="87" t="s">
        <v>55</v>
      </c>
      <c r="C2" s="87"/>
      <c r="D2" s="87"/>
    </row>
    <row r="3" spans="3:6" ht="28.5" customHeight="1">
      <c r="C3" s="75" t="s">
        <v>60</v>
      </c>
      <c r="D3" s="75"/>
      <c r="E3" s="75"/>
      <c r="F3" s="75"/>
    </row>
    <row r="4" spans="3:6" ht="64.5" customHeight="1">
      <c r="C4" s="88"/>
      <c r="D4" s="88"/>
      <c r="E4" s="88"/>
      <c r="F4" s="88"/>
    </row>
    <row r="5" spans="3:6" ht="13.5" customHeight="1">
      <c r="C5" s="66" t="s">
        <v>25</v>
      </c>
      <c r="D5" s="66" t="s">
        <v>11</v>
      </c>
      <c r="E5" s="89" t="s">
        <v>7</v>
      </c>
      <c r="F5" s="89"/>
    </row>
    <row r="6" spans="2:6" ht="14.25">
      <c r="B6" s="66">
        <v>1</v>
      </c>
      <c r="C6" s="47" t="s">
        <v>129</v>
      </c>
      <c r="D6" s="48">
        <v>2.894736842105263</v>
      </c>
      <c r="E6" s="86"/>
      <c r="F6" s="86"/>
    </row>
    <row r="7" spans="2:6" ht="14.25">
      <c r="B7" s="67">
        <v>2</v>
      </c>
      <c r="C7" s="47" t="s">
        <v>128</v>
      </c>
      <c r="D7" s="48">
        <v>2.8196033562166285</v>
      </c>
      <c r="E7" s="86"/>
      <c r="F7" s="86"/>
    </row>
    <row r="8" spans="2:6" ht="14.25" customHeight="1">
      <c r="B8" s="94">
        <v>3</v>
      </c>
      <c r="C8" s="47" t="s">
        <v>130</v>
      </c>
      <c r="D8" s="48">
        <v>2.763157894736842</v>
      </c>
      <c r="E8" s="86"/>
      <c r="F8" s="86"/>
    </row>
    <row r="9" spans="2:6" ht="13.5" customHeight="1">
      <c r="B9" s="95"/>
      <c r="C9" s="47" t="s">
        <v>127</v>
      </c>
      <c r="D9" s="48">
        <v>2.763157894736842</v>
      </c>
      <c r="E9" s="86"/>
      <c r="F9" s="86"/>
    </row>
    <row r="10" spans="2:6" ht="14.25">
      <c r="B10" s="67">
        <v>5</v>
      </c>
      <c r="C10" s="47" t="s">
        <v>132</v>
      </c>
      <c r="D10" s="48">
        <v>2.6458810068649883</v>
      </c>
      <c r="E10" s="86"/>
      <c r="F10" s="86"/>
    </row>
    <row r="11" spans="2:6" ht="14.25">
      <c r="B11" s="67">
        <v>6</v>
      </c>
      <c r="C11" s="47" t="s">
        <v>131</v>
      </c>
      <c r="D11" s="48">
        <v>2.631578947368421</v>
      </c>
      <c r="E11" s="86"/>
      <c r="F11" s="86"/>
    </row>
    <row r="13" ht="13.5">
      <c r="A13" s="68" t="s">
        <v>56</v>
      </c>
    </row>
    <row r="14" ht="14.25">
      <c r="A14" s="69" t="s">
        <v>133</v>
      </c>
    </row>
    <row r="15" spans="1:2" ht="14.25">
      <c r="A15" s="69" t="s">
        <v>134</v>
      </c>
      <c r="B15" s="69"/>
    </row>
    <row r="16" spans="1:2" ht="14.25">
      <c r="A16" s="69" t="s">
        <v>135</v>
      </c>
      <c r="B16" s="69"/>
    </row>
    <row r="17" spans="1:2" ht="14.25">
      <c r="A17" s="69" t="s">
        <v>136</v>
      </c>
      <c r="B17" s="69"/>
    </row>
    <row r="18" spans="1:2" ht="14.25">
      <c r="A18" s="69" t="s">
        <v>137</v>
      </c>
      <c r="B18" s="69"/>
    </row>
    <row r="19" spans="1:2" ht="14.25">
      <c r="A19" s="69" t="s">
        <v>138</v>
      </c>
      <c r="B19" s="69"/>
    </row>
  </sheetData>
  <sheetProtection/>
  <mergeCells count="10">
    <mergeCell ref="E9:F9"/>
    <mergeCell ref="E10:F10"/>
    <mergeCell ref="E11:F11"/>
    <mergeCell ref="B2:D2"/>
    <mergeCell ref="C3:F4"/>
    <mergeCell ref="E5:F5"/>
    <mergeCell ref="E6:F6"/>
    <mergeCell ref="E7:F7"/>
    <mergeCell ref="E8:F8"/>
    <mergeCell ref="B8:B9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F2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.00390625" style="45" customWidth="1"/>
    <col min="2" max="2" width="8.8515625" style="45" customWidth="1"/>
    <col min="3" max="3" width="27.57421875" style="45" customWidth="1"/>
    <col min="4" max="4" width="10.7109375" style="45" customWidth="1"/>
    <col min="5" max="5" width="10.7109375" style="45" bestFit="1" customWidth="1"/>
    <col min="6" max="16384" width="8.8515625" style="45" customWidth="1"/>
  </cols>
  <sheetData>
    <row r="1" ht="21.75" customHeight="1"/>
    <row r="2" spans="2:4" ht="21">
      <c r="B2" s="87" t="s">
        <v>54</v>
      </c>
      <c r="C2" s="87"/>
      <c r="D2" s="87"/>
    </row>
    <row r="3" spans="3:6" ht="28.5" customHeight="1">
      <c r="C3" s="75" t="s">
        <v>59</v>
      </c>
      <c r="D3" s="75"/>
      <c r="E3" s="75"/>
      <c r="F3" s="75"/>
    </row>
    <row r="4" spans="3:6" ht="64.5" customHeight="1">
      <c r="C4" s="88"/>
      <c r="D4" s="88"/>
      <c r="E4" s="88"/>
      <c r="F4" s="88"/>
    </row>
    <row r="5" spans="3:6" ht="13.5" customHeight="1">
      <c r="C5" s="66" t="s">
        <v>25</v>
      </c>
      <c r="D5" s="66" t="s">
        <v>11</v>
      </c>
      <c r="E5" s="89" t="s">
        <v>7</v>
      </c>
      <c r="F5" s="89"/>
    </row>
    <row r="6" spans="2:6" ht="14.25">
      <c r="B6" s="66">
        <v>1</v>
      </c>
      <c r="C6" s="47" t="s">
        <v>129</v>
      </c>
      <c r="D6" s="48">
        <v>2.9295774647887325</v>
      </c>
      <c r="E6" s="86"/>
      <c r="F6" s="86"/>
    </row>
    <row r="7" spans="2:6" ht="14.25">
      <c r="B7" s="66">
        <v>2</v>
      </c>
      <c r="C7" s="47" t="s">
        <v>128</v>
      </c>
      <c r="D7" s="48">
        <v>2.7746478873239435</v>
      </c>
      <c r="E7" s="86"/>
      <c r="F7" s="86"/>
    </row>
    <row r="8" spans="2:6" ht="14.25">
      <c r="B8" s="66">
        <v>3</v>
      </c>
      <c r="C8" s="47" t="s">
        <v>127</v>
      </c>
      <c r="D8" s="48">
        <v>2.76056338028169</v>
      </c>
      <c r="E8" s="86"/>
      <c r="F8" s="86"/>
    </row>
    <row r="9" spans="2:6" ht="13.5" customHeight="1">
      <c r="B9" s="70">
        <v>4</v>
      </c>
      <c r="C9" s="47" t="s">
        <v>132</v>
      </c>
      <c r="D9" s="48">
        <v>2.654171180931744</v>
      </c>
      <c r="E9" s="86"/>
      <c r="F9" s="86"/>
    </row>
    <row r="10" spans="2:6" ht="14.25">
      <c r="B10" s="70">
        <v>5</v>
      </c>
      <c r="C10" s="47" t="s">
        <v>130</v>
      </c>
      <c r="D10" s="48">
        <v>2.647887323943662</v>
      </c>
      <c r="E10" s="86"/>
      <c r="F10" s="86"/>
    </row>
    <row r="11" spans="2:6" ht="14.25">
      <c r="B11" s="70">
        <v>6</v>
      </c>
      <c r="C11" s="47" t="s">
        <v>131</v>
      </c>
      <c r="D11" s="48">
        <v>2.492957746478873</v>
      </c>
      <c r="E11" s="86"/>
      <c r="F11" s="86"/>
    </row>
    <row r="13" ht="13.5">
      <c r="A13" s="68" t="s">
        <v>56</v>
      </c>
    </row>
    <row r="14" ht="14.25">
      <c r="A14" s="69" t="s">
        <v>133</v>
      </c>
    </row>
    <row r="15" ht="14.25">
      <c r="A15" s="69" t="s">
        <v>134</v>
      </c>
    </row>
    <row r="16" ht="14.25">
      <c r="A16" s="69" t="s">
        <v>135</v>
      </c>
    </row>
    <row r="17" ht="14.25">
      <c r="A17" s="69" t="s">
        <v>136</v>
      </c>
    </row>
    <row r="18" ht="14.25">
      <c r="A18" s="69" t="s">
        <v>137</v>
      </c>
    </row>
    <row r="19" ht="14.25">
      <c r="A19" s="69" t="s">
        <v>138</v>
      </c>
    </row>
    <row r="20" ht="13.5">
      <c r="A20" s="69"/>
    </row>
    <row r="21" ht="14.25">
      <c r="A21" s="69"/>
    </row>
    <row r="22" ht="14.25">
      <c r="A22" s="69"/>
    </row>
    <row r="23" ht="14.25">
      <c r="A23" s="69"/>
    </row>
    <row r="24" ht="14.25">
      <c r="A24" s="69"/>
    </row>
  </sheetData>
  <sheetProtection/>
  <mergeCells count="9">
    <mergeCell ref="E9:F9"/>
    <mergeCell ref="E10:F10"/>
    <mergeCell ref="E11:F11"/>
    <mergeCell ref="B2:D2"/>
    <mergeCell ref="C3:F4"/>
    <mergeCell ref="E5:F5"/>
    <mergeCell ref="E6:F6"/>
    <mergeCell ref="E7:F7"/>
    <mergeCell ref="E8:F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</dc:creator>
  <cp:keywords/>
  <dc:description/>
  <cp:lastModifiedBy>Paweł Grabowski</cp:lastModifiedBy>
  <cp:lastPrinted>2016-04-16T22:45:01Z</cp:lastPrinted>
  <dcterms:created xsi:type="dcterms:W3CDTF">2016-04-13T18:43:17Z</dcterms:created>
  <dcterms:modified xsi:type="dcterms:W3CDTF">2023-05-21T14:33:14Z</dcterms:modified>
  <cp:category/>
  <cp:version/>
  <cp:contentType/>
  <cp:contentStatus/>
</cp:coreProperties>
</file>