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SG3M/Puchar Kaszubski/Kaszubski2023/"/>
    </mc:Choice>
  </mc:AlternateContent>
  <xr:revisionPtr revIDLastSave="69" documentId="13_ncr:1_{3B5FC92C-4CBF-45D8-97F3-B4F727DEC1B4}" xr6:coauthVersionLast="47" xr6:coauthVersionMax="47" xr10:uidLastSave="{0B2BA5EA-FF73-44B0-89E5-5A7A1D09CDE0}"/>
  <bookViews>
    <workbookView xWindow="-28920" yWindow="-120" windowWidth="29040" windowHeight="15840" tabRatio="884" activeTab="3" xr2:uid="{F3EAC3CF-97F3-414F-BCA8-F41ECF176CC9}"/>
  </bookViews>
  <sheets>
    <sheet name="FT-sobota" sheetId="3" r:id="rId1"/>
    <sheet name="FT-niedziela" sheetId="6" r:id="rId2"/>
    <sheet name="HFT1-sobota" sheetId="4" r:id="rId3"/>
    <sheet name="HFT1-niedziela" sheetId="7" r:id="rId4"/>
    <sheet name="HFT2-sobota" sheetId="5" r:id="rId5"/>
    <sheet name="HFT2-niedziela" sheetId="8" r:id="rId6"/>
    <sheet name="Silhouette Karabin" sheetId="1" r:id="rId7"/>
    <sheet name="Silhouette Pistolet" sheetId="2" r:id="rId8"/>
  </sheets>
  <definedNames>
    <definedName name="_xlnm._FilterDatabase" localSheetId="7" hidden="1">'Silhouette Pistolet'!$B$5:$O$18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8" l="1"/>
  <c r="H18" i="5"/>
  <c r="H28" i="6"/>
  <c r="H28" i="3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H41" i="4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O25" i="1"/>
  <c r="J25" i="1"/>
  <c r="D25" i="1" s="1"/>
  <c r="AV22" i="6"/>
  <c r="O17" i="2"/>
  <c r="J17" i="2"/>
  <c r="AY37" i="4"/>
  <c r="AX37" i="4"/>
  <c r="AW37" i="4"/>
  <c r="AV37" i="4"/>
  <c r="O11" i="2"/>
  <c r="J11" i="2"/>
  <c r="O10" i="2"/>
  <c r="J10" i="2"/>
  <c r="O12" i="2"/>
  <c r="J12" i="2"/>
  <c r="O18" i="2"/>
  <c r="J18" i="2"/>
  <c r="D18" i="2" s="1"/>
  <c r="O15" i="2"/>
  <c r="J15" i="2"/>
  <c r="O16" i="2"/>
  <c r="J16" i="2"/>
  <c r="O9" i="2"/>
  <c r="J9" i="2"/>
  <c r="O13" i="2"/>
  <c r="J13" i="2"/>
  <c r="O8" i="2"/>
  <c r="J8" i="2"/>
  <c r="O6" i="2"/>
  <c r="J6" i="2"/>
  <c r="O14" i="2"/>
  <c r="J14" i="2"/>
  <c r="O7" i="2"/>
  <c r="J7" i="2"/>
  <c r="O16" i="1"/>
  <c r="J16" i="1"/>
  <c r="O27" i="1"/>
  <c r="J27" i="1"/>
  <c r="O28" i="1"/>
  <c r="J28" i="1"/>
  <c r="O29" i="1"/>
  <c r="J29" i="1"/>
  <c r="O11" i="1"/>
  <c r="J11" i="1"/>
  <c r="O19" i="1"/>
  <c r="J19" i="1"/>
  <c r="O18" i="1"/>
  <c r="J18" i="1"/>
  <c r="O15" i="1"/>
  <c r="J15" i="1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AY13" i="8"/>
  <c r="AX13" i="8"/>
  <c r="AW13" i="8"/>
  <c r="AV13" i="8"/>
  <c r="AY12" i="8"/>
  <c r="AX12" i="8"/>
  <c r="AW12" i="8"/>
  <c r="AV12" i="8"/>
  <c r="AY11" i="8"/>
  <c r="AX11" i="8"/>
  <c r="AW11" i="8"/>
  <c r="AV11" i="8"/>
  <c r="AY10" i="8"/>
  <c r="AX10" i="8"/>
  <c r="AW10" i="8"/>
  <c r="AV10" i="8"/>
  <c r="AY9" i="8"/>
  <c r="AX9" i="8"/>
  <c r="AW9" i="8"/>
  <c r="AV9" i="8"/>
  <c r="AY35" i="7"/>
  <c r="AX35" i="7"/>
  <c r="AW35" i="7"/>
  <c r="AV35" i="7"/>
  <c r="AY34" i="7"/>
  <c r="AX34" i="7"/>
  <c r="AW34" i="7"/>
  <c r="AV34" i="7"/>
  <c r="AY33" i="7"/>
  <c r="AX33" i="7"/>
  <c r="AW33" i="7"/>
  <c r="AV33" i="7"/>
  <c r="AY32" i="7"/>
  <c r="AX32" i="7"/>
  <c r="AW32" i="7"/>
  <c r="AV32" i="7"/>
  <c r="AY31" i="7"/>
  <c r="AX31" i="7"/>
  <c r="AW31" i="7"/>
  <c r="AV31" i="7"/>
  <c r="AY30" i="7"/>
  <c r="AX30" i="7"/>
  <c r="AW30" i="7"/>
  <c r="AV30" i="7"/>
  <c r="AY29" i="7"/>
  <c r="AX29" i="7"/>
  <c r="AW29" i="7"/>
  <c r="AV29" i="7"/>
  <c r="AY28" i="7"/>
  <c r="AX28" i="7"/>
  <c r="AW28" i="7"/>
  <c r="AV28" i="7"/>
  <c r="AY27" i="7"/>
  <c r="AX27" i="7"/>
  <c r="AW27" i="7"/>
  <c r="AV27" i="7"/>
  <c r="AY26" i="7"/>
  <c r="AX26" i="7"/>
  <c r="AW26" i="7"/>
  <c r="AV26" i="7"/>
  <c r="AY25" i="7"/>
  <c r="AX25" i="7"/>
  <c r="AW25" i="7"/>
  <c r="AV25" i="7"/>
  <c r="AY24" i="7"/>
  <c r="AX24" i="7"/>
  <c r="AW24" i="7"/>
  <c r="AV24" i="7"/>
  <c r="AY23" i="7"/>
  <c r="AX23" i="7"/>
  <c r="AW23" i="7"/>
  <c r="AV23" i="7"/>
  <c r="AY22" i="7"/>
  <c r="AX22" i="7"/>
  <c r="AW22" i="7"/>
  <c r="AV22" i="7"/>
  <c r="AY21" i="7"/>
  <c r="AX21" i="7"/>
  <c r="AW21" i="7"/>
  <c r="AV21" i="7"/>
  <c r="AY20" i="7"/>
  <c r="AX20" i="7"/>
  <c r="AW20" i="7"/>
  <c r="AV20" i="7"/>
  <c r="AY19" i="7"/>
  <c r="AX19" i="7"/>
  <c r="AW19" i="7"/>
  <c r="AV19" i="7"/>
  <c r="AY18" i="7"/>
  <c r="AX18" i="7"/>
  <c r="AW18" i="7"/>
  <c r="AV18" i="7"/>
  <c r="AY17" i="7"/>
  <c r="AX17" i="7"/>
  <c r="AW17" i="7"/>
  <c r="AV17" i="7"/>
  <c r="AY16" i="7"/>
  <c r="AX16" i="7"/>
  <c r="AW16" i="7"/>
  <c r="AV16" i="7"/>
  <c r="AY15" i="7"/>
  <c r="AX15" i="7"/>
  <c r="AW15" i="7"/>
  <c r="AV15" i="7"/>
  <c r="AY14" i="7"/>
  <c r="AX14" i="7"/>
  <c r="AW14" i="7"/>
  <c r="AV14" i="7"/>
  <c r="AY13" i="7"/>
  <c r="AX13" i="7"/>
  <c r="AW13" i="7"/>
  <c r="AV13" i="7"/>
  <c r="AY12" i="7"/>
  <c r="AX12" i="7"/>
  <c r="AW12" i="7"/>
  <c r="AV12" i="7"/>
  <c r="AY11" i="7"/>
  <c r="AX11" i="7"/>
  <c r="AW11" i="7"/>
  <c r="AV11" i="7"/>
  <c r="AY10" i="7"/>
  <c r="AX10" i="7"/>
  <c r="AW10" i="7"/>
  <c r="AV10" i="7"/>
  <c r="AY9" i="7"/>
  <c r="AX9" i="7"/>
  <c r="AW9" i="7"/>
  <c r="AV9" i="7"/>
  <c r="AY36" i="4"/>
  <c r="AX36" i="4"/>
  <c r="AW36" i="4"/>
  <c r="AV36" i="4"/>
  <c r="AY35" i="4"/>
  <c r="AX35" i="4"/>
  <c r="AW35" i="4"/>
  <c r="AV35" i="4"/>
  <c r="AY34" i="4"/>
  <c r="AX34" i="4"/>
  <c r="AW34" i="4"/>
  <c r="AV34" i="4"/>
  <c r="AY33" i="4"/>
  <c r="AX33" i="4"/>
  <c r="AW33" i="4"/>
  <c r="AV33" i="4"/>
  <c r="AY32" i="4"/>
  <c r="AX32" i="4"/>
  <c r="AW32" i="4"/>
  <c r="AV32" i="4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AY24" i="6"/>
  <c r="AX24" i="6"/>
  <c r="AW24" i="6"/>
  <c r="AV24" i="6"/>
  <c r="AY23" i="6"/>
  <c r="AX23" i="6"/>
  <c r="AW23" i="6"/>
  <c r="AV23" i="6"/>
  <c r="AY22" i="6"/>
  <c r="AX22" i="6"/>
  <c r="AW22" i="6"/>
  <c r="AY21" i="6"/>
  <c r="AX21" i="6"/>
  <c r="AW21" i="6"/>
  <c r="AV21" i="6"/>
  <c r="AY20" i="6"/>
  <c r="AX20" i="6"/>
  <c r="AW20" i="6"/>
  <c r="AV20" i="6"/>
  <c r="AY19" i="6"/>
  <c r="AX19" i="6"/>
  <c r="AW19" i="6"/>
  <c r="AV19" i="6"/>
  <c r="AY18" i="6"/>
  <c r="AX18" i="6"/>
  <c r="AW18" i="6"/>
  <c r="AV18" i="6"/>
  <c r="AY17" i="6"/>
  <c r="AX17" i="6"/>
  <c r="AW17" i="6"/>
  <c r="AV17" i="6"/>
  <c r="AY16" i="6"/>
  <c r="AX16" i="6"/>
  <c r="AW16" i="6"/>
  <c r="AV16" i="6"/>
  <c r="AY15" i="6"/>
  <c r="AX15" i="6"/>
  <c r="AW15" i="6"/>
  <c r="AV15" i="6"/>
  <c r="AY14" i="6"/>
  <c r="AX14" i="6"/>
  <c r="AW14" i="6"/>
  <c r="AV14" i="6"/>
  <c r="AY13" i="6"/>
  <c r="AX13" i="6"/>
  <c r="AW13" i="6"/>
  <c r="AV13" i="6"/>
  <c r="AY12" i="6"/>
  <c r="AX12" i="6"/>
  <c r="AW12" i="6"/>
  <c r="AV12" i="6"/>
  <c r="AY11" i="6"/>
  <c r="AX11" i="6"/>
  <c r="AW11" i="6"/>
  <c r="AV11" i="6"/>
  <c r="AY10" i="6"/>
  <c r="AX10" i="6"/>
  <c r="AW10" i="6"/>
  <c r="AV10" i="6"/>
  <c r="AY9" i="6"/>
  <c r="AX9" i="6"/>
  <c r="AW9" i="6"/>
  <c r="AV9" i="6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AY14" i="5"/>
  <c r="AX14" i="5"/>
  <c r="AW14" i="5"/>
  <c r="AV14" i="5"/>
  <c r="AY13" i="5"/>
  <c r="AX13" i="5"/>
  <c r="AW13" i="5"/>
  <c r="AV13" i="5"/>
  <c r="AY12" i="5"/>
  <c r="AX12" i="5"/>
  <c r="AW12" i="5"/>
  <c r="AV12" i="5"/>
  <c r="AY11" i="5"/>
  <c r="AX11" i="5"/>
  <c r="AW11" i="5"/>
  <c r="AV11" i="5"/>
  <c r="AY10" i="5"/>
  <c r="AX10" i="5"/>
  <c r="AW10" i="5"/>
  <c r="AV10" i="5"/>
  <c r="AY9" i="5"/>
  <c r="AX9" i="5"/>
  <c r="AW9" i="5"/>
  <c r="AV9" i="5"/>
  <c r="AY31" i="4"/>
  <c r="AX31" i="4"/>
  <c r="AW31" i="4"/>
  <c r="AV31" i="4"/>
  <c r="AY30" i="4"/>
  <c r="AX30" i="4"/>
  <c r="AW30" i="4"/>
  <c r="AV30" i="4"/>
  <c r="AY29" i="4"/>
  <c r="AX29" i="4"/>
  <c r="AW29" i="4"/>
  <c r="AV29" i="4"/>
  <c r="AY28" i="4"/>
  <c r="AX28" i="4"/>
  <c r="AW28" i="4"/>
  <c r="AV28" i="4"/>
  <c r="AY27" i="4"/>
  <c r="AX27" i="4"/>
  <c r="AW27" i="4"/>
  <c r="AV27" i="4"/>
  <c r="AY26" i="4"/>
  <c r="AX26" i="4"/>
  <c r="AW26" i="4"/>
  <c r="AV26" i="4"/>
  <c r="AY25" i="4"/>
  <c r="AX25" i="4"/>
  <c r="AW25" i="4"/>
  <c r="AV25" i="4"/>
  <c r="AY24" i="4"/>
  <c r="AX24" i="4"/>
  <c r="AW24" i="4"/>
  <c r="AV24" i="4"/>
  <c r="AY23" i="4"/>
  <c r="AX23" i="4"/>
  <c r="AW23" i="4"/>
  <c r="AV23" i="4"/>
  <c r="AY22" i="4"/>
  <c r="AX22" i="4"/>
  <c r="AW22" i="4"/>
  <c r="AV22" i="4"/>
  <c r="AY21" i="4"/>
  <c r="AX21" i="4"/>
  <c r="AW21" i="4"/>
  <c r="AV21" i="4"/>
  <c r="AY20" i="4"/>
  <c r="AX20" i="4"/>
  <c r="AW20" i="4"/>
  <c r="AV20" i="4"/>
  <c r="AY19" i="4"/>
  <c r="AX19" i="4"/>
  <c r="AW19" i="4"/>
  <c r="AV19" i="4"/>
  <c r="AY18" i="4"/>
  <c r="AX18" i="4"/>
  <c r="AW18" i="4"/>
  <c r="AV18" i="4"/>
  <c r="AY17" i="4"/>
  <c r="AX17" i="4"/>
  <c r="AW17" i="4"/>
  <c r="AV17" i="4"/>
  <c r="AY16" i="4"/>
  <c r="AX16" i="4"/>
  <c r="AW16" i="4"/>
  <c r="AV16" i="4"/>
  <c r="AY15" i="4"/>
  <c r="AX15" i="4"/>
  <c r="AW15" i="4"/>
  <c r="AV15" i="4"/>
  <c r="AY14" i="4"/>
  <c r="AX14" i="4"/>
  <c r="AW14" i="4"/>
  <c r="AV14" i="4"/>
  <c r="AY13" i="4"/>
  <c r="AX13" i="4"/>
  <c r="AW13" i="4"/>
  <c r="AV13" i="4"/>
  <c r="AY12" i="4"/>
  <c r="AX12" i="4"/>
  <c r="AW12" i="4"/>
  <c r="AV12" i="4"/>
  <c r="AY11" i="4"/>
  <c r="AX11" i="4"/>
  <c r="AW11" i="4"/>
  <c r="AV11" i="4"/>
  <c r="AY10" i="4"/>
  <c r="AX10" i="4"/>
  <c r="AW10" i="4"/>
  <c r="AV10" i="4"/>
  <c r="AY9" i="4"/>
  <c r="AX9" i="4"/>
  <c r="AW9" i="4"/>
  <c r="AV9" i="4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Y24" i="3"/>
  <c r="AX24" i="3"/>
  <c r="AW24" i="3"/>
  <c r="AV24" i="3"/>
  <c r="AY23" i="3"/>
  <c r="AX23" i="3"/>
  <c r="AW23" i="3"/>
  <c r="AV23" i="3"/>
  <c r="AY22" i="3"/>
  <c r="AX22" i="3"/>
  <c r="AW22" i="3"/>
  <c r="AV22" i="3"/>
  <c r="AY21" i="3"/>
  <c r="AX21" i="3"/>
  <c r="AW21" i="3"/>
  <c r="AV21" i="3"/>
  <c r="AY20" i="3"/>
  <c r="AX20" i="3"/>
  <c r="AW20" i="3"/>
  <c r="AV20" i="3"/>
  <c r="AY19" i="3"/>
  <c r="AX19" i="3"/>
  <c r="AW19" i="3"/>
  <c r="AV19" i="3"/>
  <c r="AY18" i="3"/>
  <c r="AX18" i="3"/>
  <c r="AW18" i="3"/>
  <c r="AV18" i="3"/>
  <c r="AY17" i="3"/>
  <c r="AX17" i="3"/>
  <c r="AW17" i="3"/>
  <c r="AV17" i="3"/>
  <c r="AY16" i="3"/>
  <c r="AX16" i="3"/>
  <c r="AW16" i="3"/>
  <c r="AV16" i="3"/>
  <c r="AY15" i="3"/>
  <c r="AX15" i="3"/>
  <c r="AW15" i="3"/>
  <c r="AV15" i="3"/>
  <c r="AY14" i="3"/>
  <c r="AX14" i="3"/>
  <c r="AW14" i="3"/>
  <c r="AV14" i="3"/>
  <c r="AY13" i="3"/>
  <c r="AX13" i="3"/>
  <c r="AW13" i="3"/>
  <c r="AV13" i="3"/>
  <c r="AY12" i="3"/>
  <c r="AX12" i="3"/>
  <c r="AW12" i="3"/>
  <c r="AV12" i="3"/>
  <c r="AY11" i="3"/>
  <c r="AX11" i="3"/>
  <c r="AW11" i="3"/>
  <c r="AV11" i="3"/>
  <c r="AY10" i="3"/>
  <c r="AX10" i="3"/>
  <c r="AW10" i="3"/>
  <c r="AV10" i="3"/>
  <c r="AY9" i="3"/>
  <c r="AX9" i="3"/>
  <c r="AW9" i="3"/>
  <c r="AV9" i="3"/>
  <c r="O10" i="1"/>
  <c r="J10" i="1"/>
  <c r="O24" i="1"/>
  <c r="J24" i="1"/>
  <c r="O7" i="1"/>
  <c r="J7" i="1"/>
  <c r="O30" i="1"/>
  <c r="J30" i="1"/>
  <c r="O23" i="1"/>
  <c r="J23" i="1"/>
  <c r="O22" i="1"/>
  <c r="J22" i="1"/>
  <c r="O14" i="1"/>
  <c r="J14" i="1"/>
  <c r="O21" i="1"/>
  <c r="J21" i="1"/>
  <c r="O17" i="1"/>
  <c r="J17" i="1"/>
  <c r="O13" i="1"/>
  <c r="J13" i="1"/>
  <c r="O9" i="1"/>
  <c r="J9" i="1"/>
  <c r="O20" i="1"/>
  <c r="J20" i="1"/>
  <c r="O26" i="1"/>
  <c r="J26" i="1"/>
  <c r="O8" i="1"/>
  <c r="J8" i="1"/>
  <c r="O6" i="1"/>
  <c r="J6" i="1"/>
  <c r="O12" i="1"/>
  <c r="J12" i="1"/>
  <c r="D16" i="1" l="1"/>
  <c r="D24" i="1"/>
  <c r="D20" i="1"/>
  <c r="D18" i="1"/>
  <c r="F23" i="6"/>
  <c r="F14" i="6"/>
  <c r="F17" i="6"/>
  <c r="F9" i="6"/>
  <c r="F15" i="6"/>
  <c r="F19" i="6"/>
  <c r="F18" i="6"/>
  <c r="F16" i="6"/>
  <c r="F21" i="6"/>
  <c r="F22" i="6"/>
  <c r="F20" i="6"/>
  <c r="F10" i="6"/>
  <c r="F11" i="6"/>
  <c r="F12" i="6"/>
  <c r="F13" i="6"/>
  <c r="F24" i="6"/>
  <c r="F13" i="8"/>
  <c r="F10" i="8"/>
  <c r="F12" i="8"/>
  <c r="F9" i="8"/>
  <c r="F11" i="8"/>
  <c r="F25" i="7"/>
  <c r="F27" i="7"/>
  <c r="F34" i="7"/>
  <c r="F12" i="7"/>
  <c r="F35" i="7"/>
  <c r="F21" i="7"/>
  <c r="F20" i="7"/>
  <c r="F19" i="7"/>
  <c r="F16" i="7"/>
  <c r="F17" i="7"/>
  <c r="F9" i="7"/>
  <c r="F29" i="7"/>
  <c r="F22" i="7"/>
  <c r="F11" i="7"/>
  <c r="F13" i="7"/>
  <c r="F33" i="7"/>
  <c r="F32" i="7"/>
  <c r="F31" i="7"/>
  <c r="F30" i="7"/>
  <c r="F23" i="7"/>
  <c r="F24" i="7"/>
  <c r="F28" i="7"/>
  <c r="F14" i="7"/>
  <c r="F15" i="7"/>
  <c r="F10" i="7"/>
  <c r="F26" i="7"/>
  <c r="F18" i="7"/>
  <c r="D15" i="2"/>
  <c r="D29" i="1"/>
  <c r="D7" i="1"/>
  <c r="D17" i="2"/>
  <c r="D13" i="2"/>
  <c r="D12" i="2"/>
  <c r="D11" i="2"/>
  <c r="D10" i="2"/>
  <c r="D8" i="2"/>
  <c r="D7" i="2"/>
  <c r="D6" i="2"/>
  <c r="F32" i="4"/>
  <c r="F21" i="4"/>
  <c r="F28" i="4"/>
  <c r="F36" i="4"/>
  <c r="F15" i="4"/>
  <c r="F13" i="4"/>
  <c r="F22" i="3"/>
  <c r="F20" i="3"/>
  <c r="F19" i="3"/>
  <c r="F16" i="3"/>
  <c r="F10" i="3"/>
  <c r="F11" i="5"/>
  <c r="F10" i="5"/>
  <c r="D14" i="2"/>
  <c r="D9" i="2"/>
  <c r="D16" i="2"/>
  <c r="D26" i="1"/>
  <c r="D19" i="1"/>
  <c r="D11" i="1"/>
  <c r="D9" i="1"/>
  <c r="D23" i="1"/>
  <c r="D12" i="1"/>
  <c r="D13" i="1"/>
  <c r="D28" i="1"/>
  <c r="D15" i="1"/>
  <c r="D27" i="1"/>
  <c r="D21" i="1"/>
  <c r="D30" i="1"/>
  <c r="F18" i="4"/>
  <c r="F31" i="4"/>
  <c r="F24" i="4"/>
  <c r="F33" i="4"/>
  <c r="F14" i="4"/>
  <c r="F35" i="4"/>
  <c r="F17" i="4"/>
  <c r="F10" i="4"/>
  <c r="F20" i="4"/>
  <c r="F9" i="4"/>
  <c r="F25" i="4"/>
  <c r="F27" i="4"/>
  <c r="F12" i="4"/>
  <c r="F22" i="4"/>
  <c r="F34" i="4"/>
  <c r="F14" i="3"/>
  <c r="F24" i="3"/>
  <c r="F15" i="3"/>
  <c r="F13" i="3"/>
  <c r="F12" i="3"/>
  <c r="F17" i="3"/>
  <c r="F18" i="3"/>
  <c r="F9" i="3"/>
  <c r="F23" i="3"/>
  <c r="F11" i="3"/>
  <c r="F21" i="3"/>
  <c r="F23" i="4"/>
  <c r="F29" i="4"/>
  <c r="F37" i="4"/>
  <c r="F11" i="4"/>
  <c r="F30" i="4"/>
  <c r="F19" i="4"/>
  <c r="F26" i="4"/>
  <c r="F16" i="4"/>
  <c r="F13" i="5"/>
  <c r="F12" i="5"/>
  <c r="F9" i="5"/>
  <c r="F14" i="5"/>
  <c r="D22" i="1"/>
  <c r="D6" i="1"/>
  <c r="D17" i="1"/>
  <c r="D8" i="1"/>
  <c r="D14" i="1"/>
  <c r="D10" i="1"/>
  <c r="F25" i="6" l="1"/>
  <c r="D17" i="6" s="1"/>
  <c r="F14" i="8"/>
  <c r="D9" i="8" s="1"/>
  <c r="F36" i="7"/>
  <c r="D23" i="7" s="1"/>
  <c r="F38" i="4"/>
  <c r="F25" i="3"/>
  <c r="D20" i="3" s="1"/>
  <c r="F15" i="5"/>
  <c r="D10" i="5" s="1"/>
  <c r="D19" i="6" l="1"/>
  <c r="D10" i="6"/>
  <c r="D18" i="6"/>
  <c r="D20" i="6"/>
  <c r="D14" i="6"/>
  <c r="D12" i="6"/>
  <c r="D22" i="6"/>
  <c r="D15" i="6"/>
  <c r="D24" i="6"/>
  <c r="D9" i="6"/>
  <c r="D16" i="6"/>
  <c r="D21" i="6"/>
  <c r="D23" i="6"/>
  <c r="D13" i="6"/>
  <c r="D11" i="6"/>
  <c r="D10" i="8"/>
  <c r="D11" i="8"/>
  <c r="D13" i="8"/>
  <c r="D12" i="8"/>
  <c r="D15" i="7"/>
  <c r="D35" i="7"/>
  <c r="D24" i="7"/>
  <c r="D13" i="7"/>
  <c r="D26" i="7"/>
  <c r="D25" i="7"/>
  <c r="D11" i="7"/>
  <c r="D28" i="7"/>
  <c r="D20" i="7"/>
  <c r="D21" i="7"/>
  <c r="D33" i="7"/>
  <c r="D18" i="7"/>
  <c r="D14" i="7"/>
  <c r="D27" i="7"/>
  <c r="D16" i="7"/>
  <c r="D10" i="7"/>
  <c r="D31" i="7"/>
  <c r="D29" i="7"/>
  <c r="D17" i="7"/>
  <c r="D22" i="7"/>
  <c r="D9" i="7"/>
  <c r="D12" i="7"/>
  <c r="D32" i="7"/>
  <c r="D19" i="7"/>
  <c r="D34" i="7"/>
  <c r="D30" i="7"/>
  <c r="D15" i="4"/>
  <c r="D21" i="4"/>
  <c r="D28" i="4"/>
  <c r="D13" i="4"/>
  <c r="D33" i="4"/>
  <c r="D23" i="4"/>
  <c r="D30" i="4"/>
  <c r="D17" i="4"/>
  <c r="D27" i="4"/>
  <c r="D12" i="4"/>
  <c r="D26" i="4"/>
  <c r="D36" i="4"/>
  <c r="D18" i="4"/>
  <c r="D14" i="4"/>
  <c r="D37" i="4"/>
  <c r="D22" i="4"/>
  <c r="D24" i="4"/>
  <c r="D25" i="4"/>
  <c r="D11" i="4"/>
  <c r="D35" i="4"/>
  <c r="D31" i="4"/>
  <c r="D19" i="4"/>
  <c r="D16" i="4"/>
  <c r="D34" i="4"/>
  <c r="D10" i="4"/>
  <c r="D20" i="4"/>
  <c r="D9" i="4"/>
  <c r="D29" i="4"/>
  <c r="D32" i="4"/>
  <c r="D22" i="3"/>
  <c r="D17" i="3"/>
  <c r="D15" i="3"/>
  <c r="D14" i="3"/>
  <c r="D23" i="3"/>
  <c r="D11" i="3"/>
  <c r="D12" i="3"/>
  <c r="D24" i="3"/>
  <c r="D21" i="3"/>
  <c r="D13" i="3"/>
  <c r="D9" i="3"/>
  <c r="D10" i="3"/>
  <c r="D19" i="3"/>
  <c r="D18" i="3"/>
  <c r="D16" i="3"/>
  <c r="D9" i="5"/>
  <c r="D14" i="5"/>
  <c r="D12" i="5"/>
  <c r="D11" i="5"/>
  <c r="D13" i="5"/>
</calcChain>
</file>

<file path=xl/sharedStrings.xml><?xml version="1.0" encoding="utf-8"?>
<sst xmlns="http://schemas.openxmlformats.org/spreadsheetml/2006/main" count="701" uniqueCount="129">
  <si>
    <t>Silhouette Karabin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</si>
  <si>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</si>
  <si>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</si>
  <si>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</si>
  <si>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</si>
  <si>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</si>
  <si>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</si>
  <si>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</si>
  <si>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</si>
  <si>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</si>
  <si>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</si>
  <si>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</si>
  <si>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Sergey</t>
  </si>
  <si>
    <t>Zubenko</t>
  </si>
  <si>
    <t>Janusz</t>
  </si>
  <si>
    <t>Pelucha</t>
  </si>
  <si>
    <t>Arkadiusz</t>
  </si>
  <si>
    <t>Zacharzewski</t>
  </si>
  <si>
    <t>Sławomir</t>
  </si>
  <si>
    <t>Opiela</t>
  </si>
  <si>
    <t>Krzysztof</t>
  </si>
  <si>
    <t>Szałkowski</t>
  </si>
  <si>
    <t>Mirosław</t>
  </si>
  <si>
    <t>Maciejewicz</t>
  </si>
  <si>
    <t>Robert</t>
  </si>
  <si>
    <t>Wróbel</t>
  </si>
  <si>
    <t>Zając</t>
  </si>
  <si>
    <t>Wietrzykowski</t>
  </si>
  <si>
    <t>Tomasz</t>
  </si>
  <si>
    <t>Kołtunik</t>
  </si>
  <si>
    <t>Piotr</t>
  </si>
  <si>
    <t>Agnieszka</t>
  </si>
  <si>
    <t>Marcin</t>
  </si>
  <si>
    <t>Silhouette Pistolet</t>
  </si>
  <si>
    <t>Dariusz</t>
  </si>
  <si>
    <t>Gawęda</t>
  </si>
  <si>
    <t>Cel</t>
  </si>
  <si>
    <t>FT</t>
  </si>
  <si>
    <r>
      <t xml:space="preserve">Cele </t>
    </r>
    <r>
      <rPr>
        <b/>
        <sz val="11"/>
        <color indexed="9"/>
        <rFont val="Arial"/>
        <family val="2"/>
        <charset val="238"/>
      </rPr>
      <t>FT</t>
    </r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</si>
  <si>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</si>
  <si>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</si>
  <si>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</si>
  <si>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</si>
  <si>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</si>
  <si>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</si>
  <si>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</si>
  <si>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</si>
  <si>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 xml:space="preserve">Paweł </t>
  </si>
  <si>
    <t xml:space="preserve">Świtkowski </t>
  </si>
  <si>
    <t xml:space="preserve">Grzegorz </t>
  </si>
  <si>
    <t>Grabowski</t>
  </si>
  <si>
    <t>Rafał</t>
  </si>
  <si>
    <t>Pachnik</t>
  </si>
  <si>
    <t xml:space="preserve">Robert </t>
  </si>
  <si>
    <t>Remiszewski</t>
  </si>
  <si>
    <t xml:space="preserve">Katarzyna </t>
  </si>
  <si>
    <t>max</t>
  </si>
  <si>
    <t>Procent trafień za „1”</t>
  </si>
  <si>
    <t>%</t>
  </si>
  <si>
    <t>HFT1</t>
  </si>
  <si>
    <r>
      <t xml:space="preserve">Cele </t>
    </r>
    <r>
      <rPr>
        <b/>
        <sz val="11"/>
        <color indexed="9"/>
        <rFont val="Arial"/>
        <family val="2"/>
        <charset val="238"/>
      </rPr>
      <t>HFT</t>
    </r>
  </si>
  <si>
    <t>Marek</t>
  </si>
  <si>
    <t>Krempczyński</t>
  </si>
  <si>
    <t>Kowalczyk</t>
  </si>
  <si>
    <t>Paweł</t>
  </si>
  <si>
    <t>Procent trafień za „2”</t>
  </si>
  <si>
    <t>HFT2</t>
  </si>
  <si>
    <t>Kosicki</t>
  </si>
  <si>
    <t>Drwięga</t>
  </si>
  <si>
    <t>Puchar PFTA   Borowo   22.04.2023</t>
  </si>
  <si>
    <t>Puchar PFTA   Borowo   23.04.2023</t>
  </si>
  <si>
    <t>Maciej</t>
  </si>
  <si>
    <t>Fałkowski</t>
  </si>
  <si>
    <t>Szambelan</t>
  </si>
  <si>
    <t>Cielepak</t>
  </si>
  <si>
    <t>Krajs</t>
  </si>
  <si>
    <t>Swietłana</t>
  </si>
  <si>
    <t>Szczerbakowa</t>
  </si>
  <si>
    <t xml:space="preserve">Grabowski </t>
  </si>
  <si>
    <t xml:space="preserve">Frasinska </t>
  </si>
  <si>
    <t>Jarosław</t>
  </si>
  <si>
    <t>Majda</t>
  </si>
  <si>
    <t>Weteran (60+)</t>
  </si>
  <si>
    <t xml:space="preserve">Bartłomiej </t>
  </si>
  <si>
    <t>Cywiński</t>
  </si>
  <si>
    <t xml:space="preserve">Lisowski </t>
  </si>
  <si>
    <t>Kolman</t>
  </si>
  <si>
    <t>Łukasz</t>
  </si>
  <si>
    <t>Rębisz</t>
  </si>
  <si>
    <t xml:space="preserve">Wojciech </t>
  </si>
  <si>
    <t xml:space="preserve">Swachta </t>
  </si>
  <si>
    <t>Albert</t>
  </si>
  <si>
    <t>Mariusz</t>
  </si>
  <si>
    <t>Siemczyk</t>
  </si>
  <si>
    <t>Cezary</t>
  </si>
  <si>
    <t>Bąbała</t>
  </si>
  <si>
    <t xml:space="preserve">Zdzisław </t>
  </si>
  <si>
    <t>Banachowicz</t>
  </si>
  <si>
    <t>Zacharzewska</t>
  </si>
  <si>
    <t>Dobrzyński</t>
  </si>
  <si>
    <t>Lilianna</t>
  </si>
  <si>
    <t>Ciunel</t>
  </si>
  <si>
    <t>Przemysław</t>
  </si>
  <si>
    <t>Błażejak</t>
  </si>
  <si>
    <t>Bandera-Chmielarski</t>
  </si>
  <si>
    <t>Iwanowski</t>
  </si>
  <si>
    <t>Emil</t>
  </si>
  <si>
    <t xml:space="preserve">Krzysztof </t>
  </si>
  <si>
    <t xml:space="preserve">Walicki </t>
  </si>
  <si>
    <t xml:space="preserve">Tomasz </t>
  </si>
  <si>
    <t xml:space="preserve">Gatlik </t>
  </si>
  <si>
    <t>Igor</t>
  </si>
  <si>
    <t>Gazda</t>
  </si>
  <si>
    <t>Puchar Kaszubski                  Borowo                      22.04.2023</t>
  </si>
  <si>
    <t>junior</t>
  </si>
  <si>
    <t>Radosław</t>
  </si>
  <si>
    <t>Rozum</t>
  </si>
  <si>
    <t>Dudziak</t>
  </si>
  <si>
    <t>Dobrosław</t>
  </si>
  <si>
    <t>Aleksandra</t>
  </si>
  <si>
    <t>Wieloszyńska</t>
  </si>
  <si>
    <t>Buchalski</t>
  </si>
  <si>
    <t>Rose</t>
  </si>
  <si>
    <t xml:space="preserve">Aleksandra </t>
  </si>
  <si>
    <t>S</t>
  </si>
  <si>
    <t>K</t>
  </si>
  <si>
    <t>L</t>
  </si>
  <si>
    <t>d1</t>
  </si>
  <si>
    <t>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</si>
</sst>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indexed="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D320"/>
      </patternFill>
    </fill>
    <fill>
      <patternFill patternType="solid">
        <fgColor theme="1" tint="0.249977111117893"/>
        <bgColor rgb="FF83CAFF"/>
      </patternFill>
    </fill>
    <fill>
      <patternFill patternType="solid">
        <fgColor theme="4" tint="0.39997558519241921"/>
        <bgColor rgb="FFAECF00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0" tint="-4.9989318521683403E-2"/>
        <bgColor rgb="FFFFCC99"/>
      </patternFill>
    </fill>
    <fill>
      <patternFill patternType="solid">
        <fgColor theme="2" tint="-9.9978637043366805E-2"/>
        <bgColor rgb="FFFF950E"/>
      </patternFill>
    </fill>
    <fill>
      <patternFill patternType="solid">
        <fgColor theme="2" tint="-9.9978637043366805E-2"/>
        <bgColor rgb="FFAECF00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5" borderId="5" xfId="0" applyFont="1" applyFill="1" applyBorder="1"/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0" fillId="0" borderId="10" xfId="0" applyBorder="1"/>
    <xf numFmtId="0" fontId="4" fillId="6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7" xfId="0" applyFill="1" applyBorder="1"/>
    <xf numFmtId="0" fontId="0" fillId="8" borderId="18" xfId="0" applyFill="1" applyBorder="1"/>
    <xf numFmtId="0" fontId="4" fillId="6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0" fontId="0" fillId="0" borderId="0" xfId="0" applyNumberFormat="1"/>
    <xf numFmtId="0" fontId="0" fillId="0" borderId="10" xfId="0" applyBorder="1" applyAlignment="1">
      <alignment wrapText="1"/>
    </xf>
    <xf numFmtId="0" fontId="0" fillId="9" borderId="10" xfId="0" applyFill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wrapText="1"/>
    </xf>
    <xf numFmtId="164" fontId="5" fillId="11" borderId="10" xfId="0" applyNumberFormat="1" applyFont="1" applyFill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/>
    </xf>
    <xf numFmtId="164" fontId="5" fillId="13" borderId="10" xfId="0" applyNumberFormat="1" applyFont="1" applyFill="1" applyBorder="1" applyAlignment="1">
      <alignment horizontal="center"/>
    </xf>
    <xf numFmtId="164" fontId="5" fillId="1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3" fillId="0" borderId="25" xfId="0" applyFont="1" applyBorder="1" applyAlignment="1">
      <alignment vertical="center" wrapText="1"/>
    </xf>
    <xf numFmtId="0" fontId="0" fillId="11" borderId="10" xfId="0" applyFill="1" applyBorder="1" applyAlignment="1">
      <alignment horizontal="center" vertical="center" textRotation="90" wrapText="1"/>
    </xf>
    <xf numFmtId="0" fontId="0" fillId="12" borderId="10" xfId="0" applyFill="1" applyBorder="1" applyAlignment="1">
      <alignment horizontal="center" vertical="center" textRotation="90" wrapText="1"/>
    </xf>
    <xf numFmtId="0" fontId="0" fillId="13" borderId="10" xfId="0" applyFill="1" applyBorder="1" applyAlignment="1">
      <alignment horizontal="center" vertical="center" textRotation="90" wrapText="1"/>
    </xf>
    <xf numFmtId="0" fontId="0" fillId="14" borderId="10" xfId="0" applyFill="1" applyBorder="1" applyAlignment="1">
      <alignment horizontal="center" vertical="center" textRotation="90" wrapText="1"/>
    </xf>
    <xf numFmtId="0" fontId="0" fillId="15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0" fontId="4" fillId="0" borderId="29" xfId="0" applyNumberFormat="1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30" xfId="0" applyBorder="1"/>
    <xf numFmtId="0" fontId="0" fillId="11" borderId="10" xfId="0" applyFill="1" applyBorder="1"/>
    <xf numFmtId="0" fontId="0" fillId="12" borderId="10" xfId="0" applyFill="1" applyBorder="1"/>
    <xf numFmtId="0" fontId="0" fillId="13" borderId="10" xfId="0" applyFill="1" applyBorder="1"/>
    <xf numFmtId="0" fontId="0" fillId="14" borderId="10" xfId="0" applyFill="1" applyBorder="1"/>
    <xf numFmtId="0" fontId="0" fillId="0" borderId="17" xfId="0" applyBorder="1" applyAlignment="1">
      <alignment wrapText="1"/>
    </xf>
    <xf numFmtId="10" fontId="4" fillId="0" borderId="10" xfId="0" applyNumberFormat="1" applyFont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" fontId="0" fillId="16" borderId="10" xfId="0" applyNumberFormat="1" applyFill="1" applyBorder="1" applyAlignment="1">
      <alignment horizontal="center" shrinkToFit="1"/>
    </xf>
    <xf numFmtId="0" fontId="0" fillId="0" borderId="31" xfId="0" applyBorder="1" applyAlignment="1">
      <alignment horizontal="left"/>
    </xf>
    <xf numFmtId="0" fontId="4" fillId="8" borderId="17" xfId="0" applyFont="1" applyFill="1" applyBorder="1" applyAlignment="1">
      <alignment horizontal="center" vertical="center"/>
    </xf>
    <xf numFmtId="0" fontId="0" fillId="8" borderId="10" xfId="0" applyFill="1" applyBorder="1"/>
    <xf numFmtId="0" fontId="0" fillId="0" borderId="17" xfId="0" applyBorder="1"/>
    <xf numFmtId="0" fontId="0" fillId="0" borderId="18" xfId="0" applyBorder="1"/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7" fillId="10" borderId="24" xfId="0" applyNumberFormat="1" applyFont="1" applyFill="1" applyBorder="1" applyAlignment="1">
      <alignment horizontal="center" vertical="center"/>
    </xf>
    <xf numFmtId="164" fontId="7" fillId="10" borderId="26" xfId="0" applyNumberFormat="1" applyFont="1" applyFill="1" applyBorder="1" applyAlignment="1">
      <alignment horizontal="center" vertical="center"/>
    </xf>
    <xf numFmtId="164" fontId="7" fillId="1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0" fontId="4" fillId="15" borderId="24" xfId="0" applyNumberFormat="1" applyFont="1" applyFill="1" applyBorder="1" applyAlignment="1">
      <alignment horizontal="center" vertical="center" textRotation="90" wrapText="1"/>
    </xf>
    <xf numFmtId="10" fontId="4" fillId="15" borderId="26" xfId="0" applyNumberFormat="1" applyFont="1" applyFill="1" applyBorder="1" applyAlignment="1">
      <alignment horizontal="center" vertical="center" textRotation="90" wrapText="1"/>
    </xf>
    <xf numFmtId="10" fontId="4" fillId="15" borderId="27" xfId="0" applyNumberFormat="1" applyFont="1" applyFill="1" applyBorder="1" applyAlignment="1">
      <alignment horizontal="center" vertical="center" textRotation="90" wrapText="1"/>
    </xf>
    <xf numFmtId="164" fontId="7" fillId="10" borderId="10" xfId="0" applyNumberFormat="1" applyFont="1" applyFill="1" applyBorder="1" applyAlignment="1">
      <alignment horizontal="center" vertical="center"/>
    </xf>
    <xf numFmtId="10" fontId="4" fillId="15" borderId="10" xfId="0" applyNumberFormat="1" applyFont="1" applyFill="1" applyBorder="1" applyAlignment="1">
      <alignment horizontal="center" vertical="center" textRotation="90" wrapText="1"/>
    </xf>
    <xf numFmtId="0" fontId="4" fillId="8" borderId="32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AABE-AA37-45DE-BF54-162A2B7169C5}">
  <dimension ref="A2:IP48"/>
  <sheetViews>
    <sheetView topLeftCell="A6" workbookViewId="0">
      <selection activeCell="H28" sqref="H28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2"/>
    <col min="5" max="5" width="15.77734375" style="60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2" spans="1:250" x14ac:dyDescent="0.3">
      <c r="B2" s="3"/>
      <c r="E2"/>
      <c r="G2" s="33" t="s">
        <v>36</v>
      </c>
      <c r="H2" s="34">
        <v>1</v>
      </c>
      <c r="I2" s="34">
        <v>2</v>
      </c>
      <c r="J2" s="34">
        <v>3</v>
      </c>
      <c r="K2" s="34">
        <v>4</v>
      </c>
      <c r="L2" s="34">
        <v>5</v>
      </c>
      <c r="M2" s="34">
        <v>6</v>
      </c>
      <c r="N2" s="34">
        <v>7</v>
      </c>
      <c r="O2" s="34">
        <v>8</v>
      </c>
      <c r="P2" s="34">
        <v>9</v>
      </c>
      <c r="Q2" s="34">
        <v>10</v>
      </c>
      <c r="R2" s="34">
        <v>11</v>
      </c>
      <c r="S2" s="34">
        <v>12</v>
      </c>
      <c r="T2" s="34">
        <v>13</v>
      </c>
      <c r="U2" s="34">
        <v>14</v>
      </c>
      <c r="V2" s="34">
        <v>15</v>
      </c>
      <c r="W2" s="34">
        <v>16</v>
      </c>
      <c r="X2" s="34">
        <v>17</v>
      </c>
      <c r="Y2" s="34">
        <v>18</v>
      </c>
      <c r="Z2" s="34">
        <v>19</v>
      </c>
      <c r="AA2" s="34">
        <v>20</v>
      </c>
      <c r="AB2" s="34">
        <v>21</v>
      </c>
      <c r="AC2" s="34">
        <v>22</v>
      </c>
      <c r="AD2" s="34">
        <v>23</v>
      </c>
      <c r="AE2" s="34">
        <v>24</v>
      </c>
      <c r="AF2" s="34">
        <v>25</v>
      </c>
      <c r="AG2" s="34">
        <v>26</v>
      </c>
      <c r="AH2" s="34">
        <v>27</v>
      </c>
      <c r="AI2" s="34">
        <v>28</v>
      </c>
      <c r="AJ2" s="34">
        <v>29</v>
      </c>
      <c r="AK2" s="34">
        <v>30</v>
      </c>
      <c r="AL2" s="34">
        <v>31</v>
      </c>
      <c r="AM2" s="34">
        <v>32</v>
      </c>
      <c r="AN2" s="34">
        <v>33</v>
      </c>
      <c r="AO2" s="34">
        <v>34</v>
      </c>
      <c r="AP2" s="34">
        <v>35</v>
      </c>
      <c r="AQ2" s="34">
        <v>36</v>
      </c>
      <c r="AR2" s="34">
        <v>37</v>
      </c>
      <c r="AS2" s="34">
        <v>38</v>
      </c>
      <c r="AT2" s="34">
        <v>39</v>
      </c>
      <c r="AU2" s="34">
        <v>40</v>
      </c>
    </row>
    <row r="3" spans="1:250" s="35" customFormat="1" ht="28.5" customHeight="1" x14ac:dyDescent="0.2">
      <c r="B3" s="87" t="s">
        <v>37</v>
      </c>
      <c r="C3" s="87"/>
      <c r="D3" s="36"/>
      <c r="E3" s="37"/>
      <c r="F3" s="88" t="s">
        <v>38</v>
      </c>
      <c r="G3" s="38" t="s">
        <v>39</v>
      </c>
      <c r="H3" s="39">
        <v>48.4</v>
      </c>
      <c r="I3" s="40">
        <v>49.3</v>
      </c>
      <c r="J3" s="39">
        <v>49.5</v>
      </c>
      <c r="K3" s="40">
        <v>20</v>
      </c>
      <c r="L3" s="39">
        <v>47.5</v>
      </c>
      <c r="M3" s="40">
        <v>44.8</v>
      </c>
      <c r="N3" s="39">
        <v>27.4</v>
      </c>
      <c r="O3" s="40">
        <v>31</v>
      </c>
      <c r="P3" s="39">
        <v>17.3</v>
      </c>
      <c r="Q3" s="40">
        <v>48.4</v>
      </c>
      <c r="R3" s="41">
        <v>33.799999999999997</v>
      </c>
      <c r="S3" s="42">
        <v>49.3</v>
      </c>
      <c r="T3" s="41">
        <v>17.3</v>
      </c>
      <c r="U3" s="42">
        <v>50</v>
      </c>
      <c r="V3" s="41">
        <v>29</v>
      </c>
      <c r="W3" s="42">
        <v>38.4</v>
      </c>
      <c r="X3" s="41">
        <v>9</v>
      </c>
      <c r="Y3" s="42">
        <v>49.6</v>
      </c>
      <c r="Z3" s="41">
        <v>34.700000000000003</v>
      </c>
      <c r="AA3" s="42">
        <v>50</v>
      </c>
      <c r="AB3" s="39">
        <v>49</v>
      </c>
      <c r="AC3" s="40">
        <v>15</v>
      </c>
      <c r="AD3" s="39">
        <v>24.6</v>
      </c>
      <c r="AE3" s="40">
        <v>28</v>
      </c>
      <c r="AF3" s="39">
        <v>9</v>
      </c>
      <c r="AG3" s="40">
        <v>17.3</v>
      </c>
      <c r="AH3" s="39">
        <v>44</v>
      </c>
      <c r="AI3" s="40">
        <v>44.8</v>
      </c>
      <c r="AJ3" s="39">
        <v>48.4</v>
      </c>
      <c r="AK3" s="40">
        <v>17.3</v>
      </c>
      <c r="AL3" s="41">
        <v>50</v>
      </c>
      <c r="AM3" s="42">
        <v>49</v>
      </c>
      <c r="AN3" s="41">
        <v>36</v>
      </c>
      <c r="AO3" s="42">
        <v>31</v>
      </c>
      <c r="AP3" s="41">
        <v>44.8</v>
      </c>
      <c r="AQ3" s="42">
        <v>32.9</v>
      </c>
      <c r="AR3" s="41">
        <v>42.9</v>
      </c>
      <c r="AS3" s="42">
        <v>31</v>
      </c>
      <c r="AT3" s="41">
        <v>44.5</v>
      </c>
      <c r="AU3" s="42">
        <v>48</v>
      </c>
    </row>
    <row r="4" spans="1:250" ht="30" customHeight="1" x14ac:dyDescent="0.3">
      <c r="B4" s="91" t="s">
        <v>69</v>
      </c>
      <c r="C4" s="92"/>
      <c r="D4" s="93" t="s">
        <v>40</v>
      </c>
      <c r="E4" s="43"/>
      <c r="F4" s="89"/>
      <c r="G4" s="33" t="s">
        <v>41</v>
      </c>
      <c r="H4" s="44">
        <v>40</v>
      </c>
      <c r="I4" s="45">
        <v>40</v>
      </c>
      <c r="J4" s="44">
        <v>40</v>
      </c>
      <c r="K4" s="45">
        <v>15</v>
      </c>
      <c r="L4" s="44">
        <v>40</v>
      </c>
      <c r="M4" s="45">
        <v>40</v>
      </c>
      <c r="N4" s="44">
        <v>40</v>
      </c>
      <c r="O4" s="45">
        <v>40</v>
      </c>
      <c r="P4" s="44">
        <v>15</v>
      </c>
      <c r="Q4" s="45">
        <v>40</v>
      </c>
      <c r="R4" s="46">
        <v>25</v>
      </c>
      <c r="S4" s="47">
        <v>40</v>
      </c>
      <c r="T4" s="46">
        <v>15</v>
      </c>
      <c r="U4" s="47">
        <v>40</v>
      </c>
      <c r="V4" s="46">
        <v>40</v>
      </c>
      <c r="W4" s="47">
        <v>40</v>
      </c>
      <c r="X4" s="46">
        <v>15</v>
      </c>
      <c r="Y4" s="47">
        <v>40</v>
      </c>
      <c r="Z4" s="46">
        <v>25</v>
      </c>
      <c r="AA4" s="47">
        <v>40</v>
      </c>
      <c r="AB4" s="44">
        <v>40</v>
      </c>
      <c r="AC4" s="45">
        <v>15</v>
      </c>
      <c r="AD4" s="44">
        <v>40</v>
      </c>
      <c r="AE4" s="45">
        <v>40</v>
      </c>
      <c r="AF4" s="44">
        <v>15</v>
      </c>
      <c r="AG4" s="45">
        <v>15</v>
      </c>
      <c r="AH4" s="44">
        <v>40</v>
      </c>
      <c r="AI4" s="45">
        <v>40</v>
      </c>
      <c r="AJ4" s="44">
        <v>40</v>
      </c>
      <c r="AK4" s="45">
        <v>15</v>
      </c>
      <c r="AL4" s="46">
        <v>40</v>
      </c>
      <c r="AM4" s="47">
        <v>40</v>
      </c>
      <c r="AN4" s="46">
        <v>40</v>
      </c>
      <c r="AO4" s="47">
        <v>40</v>
      </c>
      <c r="AP4" s="46">
        <v>40</v>
      </c>
      <c r="AQ4" s="47">
        <v>25</v>
      </c>
      <c r="AR4" s="46">
        <v>40</v>
      </c>
      <c r="AS4" s="47">
        <v>25</v>
      </c>
      <c r="AT4" s="46">
        <v>40</v>
      </c>
      <c r="AU4" s="47">
        <v>40</v>
      </c>
    </row>
    <row r="5" spans="1:250" ht="77.25" customHeight="1" x14ac:dyDescent="0.3">
      <c r="A5" s="48"/>
      <c r="B5" s="91"/>
      <c r="C5" s="92"/>
      <c r="D5" s="94"/>
      <c r="E5" s="49"/>
      <c r="F5" s="89"/>
      <c r="G5" s="50" t="s">
        <v>42</v>
      </c>
      <c r="H5" s="50"/>
      <c r="I5" s="50"/>
      <c r="J5" s="50"/>
      <c r="K5" s="50"/>
      <c r="L5" s="50"/>
      <c r="M5" s="50"/>
      <c r="N5" s="50" t="s">
        <v>124</v>
      </c>
      <c r="O5" s="50" t="s">
        <v>124</v>
      </c>
      <c r="P5" s="50"/>
      <c r="Q5" s="50"/>
      <c r="R5" s="50"/>
      <c r="S5" s="50"/>
      <c r="T5" s="50"/>
      <c r="U5" s="50"/>
      <c r="V5" s="50" t="s">
        <v>125</v>
      </c>
      <c r="W5" s="50" t="s">
        <v>125</v>
      </c>
      <c r="X5" s="50"/>
      <c r="Y5" s="50"/>
      <c r="Z5" s="50"/>
      <c r="AA5" s="50"/>
      <c r="AB5" s="50"/>
      <c r="AC5" s="50"/>
      <c r="AD5" s="50" t="s">
        <v>124</v>
      </c>
      <c r="AE5" s="50" t="s">
        <v>124</v>
      </c>
      <c r="AF5" s="50"/>
      <c r="AG5" s="50"/>
      <c r="AH5" s="50"/>
      <c r="AI5" s="50"/>
      <c r="AJ5" s="50"/>
      <c r="AK5" s="50"/>
      <c r="AL5" s="50"/>
      <c r="AM5" s="50"/>
      <c r="AN5" s="50" t="s">
        <v>125</v>
      </c>
      <c r="AO5" s="50" t="s">
        <v>125</v>
      </c>
      <c r="AP5" s="50"/>
      <c r="AQ5" s="50"/>
      <c r="AR5" s="50"/>
      <c r="AS5" s="50"/>
      <c r="AT5" s="50"/>
      <c r="AU5" s="50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ht="15" customHeight="1" x14ac:dyDescent="0.3">
      <c r="A6" s="48"/>
      <c r="B6" s="48"/>
      <c r="C6" s="52"/>
      <c r="D6" s="94"/>
      <c r="E6" s="49"/>
      <c r="F6" s="90"/>
      <c r="G6" s="50"/>
      <c r="H6" s="53"/>
      <c r="I6" s="54"/>
      <c r="J6" s="53"/>
      <c r="K6" s="54"/>
      <c r="L6" s="53"/>
      <c r="M6" s="54"/>
      <c r="N6" s="53"/>
      <c r="O6" s="54"/>
      <c r="P6" s="53"/>
      <c r="Q6" s="54"/>
      <c r="R6" s="55"/>
      <c r="S6" s="56"/>
      <c r="T6" s="55"/>
      <c r="U6" s="56"/>
      <c r="V6" s="55"/>
      <c r="W6" s="56"/>
      <c r="X6" s="55"/>
      <c r="Y6" s="56"/>
      <c r="Z6" s="55"/>
      <c r="AA6" s="56"/>
      <c r="AB6" s="53"/>
      <c r="AC6" s="54"/>
      <c r="AD6" s="53"/>
      <c r="AE6" s="54"/>
      <c r="AF6" s="53"/>
      <c r="AG6" s="54"/>
      <c r="AH6" s="53"/>
      <c r="AI6" s="54"/>
      <c r="AJ6" s="53"/>
      <c r="AK6" s="54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x14ac:dyDescent="0.3">
      <c r="A7" s="51"/>
      <c r="B7" s="57" t="s">
        <v>43</v>
      </c>
      <c r="C7" s="57" t="s">
        <v>44</v>
      </c>
      <c r="D7" s="95"/>
      <c r="E7" s="58" t="s">
        <v>45</v>
      </c>
      <c r="F7" s="57" t="s">
        <v>46</v>
      </c>
      <c r="G7" s="5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x14ac:dyDescent="0.3">
      <c r="R8" s="61"/>
      <c r="W8" s="61"/>
      <c r="AL8" s="61"/>
      <c r="AQ8" s="61"/>
    </row>
    <row r="9" spans="1:250" x14ac:dyDescent="0.3">
      <c r="A9" s="62">
        <v>1</v>
      </c>
      <c r="B9" s="12" t="s">
        <v>12</v>
      </c>
      <c r="C9" s="12" t="s">
        <v>13</v>
      </c>
      <c r="D9" s="63">
        <f t="shared" ref="D9:D24" si="0">F9/$F$25</f>
        <v>1</v>
      </c>
      <c r="E9" s="70"/>
      <c r="F9" s="65">
        <f t="shared" ref="F9:F24" si="1">SUM(AV9:AY9)</f>
        <v>32</v>
      </c>
      <c r="G9" s="12"/>
      <c r="H9" s="66">
        <v>1</v>
      </c>
      <c r="I9" s="67">
        <v>1</v>
      </c>
      <c r="J9" s="66">
        <v>1</v>
      </c>
      <c r="K9" s="67">
        <v>1</v>
      </c>
      <c r="L9" s="66">
        <v>0</v>
      </c>
      <c r="M9" s="67">
        <v>0</v>
      </c>
      <c r="N9" s="66">
        <v>1</v>
      </c>
      <c r="O9" s="67">
        <v>1</v>
      </c>
      <c r="P9" s="66">
        <v>1</v>
      </c>
      <c r="Q9" s="67">
        <v>1</v>
      </c>
      <c r="R9" s="68">
        <v>1</v>
      </c>
      <c r="S9" s="69">
        <v>1</v>
      </c>
      <c r="T9" s="68">
        <v>1</v>
      </c>
      <c r="U9" s="69">
        <v>1</v>
      </c>
      <c r="V9" s="68">
        <v>1</v>
      </c>
      <c r="W9" s="69">
        <v>1</v>
      </c>
      <c r="X9" s="68">
        <v>1</v>
      </c>
      <c r="Y9" s="69">
        <v>0</v>
      </c>
      <c r="Z9" s="68">
        <v>1</v>
      </c>
      <c r="AA9" s="69">
        <v>0</v>
      </c>
      <c r="AB9" s="66">
        <v>1</v>
      </c>
      <c r="AC9" s="67">
        <v>1</v>
      </c>
      <c r="AD9" s="66">
        <v>1</v>
      </c>
      <c r="AE9" s="67">
        <v>1</v>
      </c>
      <c r="AF9" s="66">
        <v>1</v>
      </c>
      <c r="AG9" s="67">
        <v>1</v>
      </c>
      <c r="AH9" s="66">
        <v>1</v>
      </c>
      <c r="AI9" s="67">
        <v>0</v>
      </c>
      <c r="AJ9" s="66">
        <v>1</v>
      </c>
      <c r="AK9" s="67">
        <v>1</v>
      </c>
      <c r="AL9" s="68">
        <v>1</v>
      </c>
      <c r="AM9" s="69">
        <v>0</v>
      </c>
      <c r="AN9" s="68">
        <v>1</v>
      </c>
      <c r="AO9" s="69">
        <v>1</v>
      </c>
      <c r="AP9" s="68">
        <v>1</v>
      </c>
      <c r="AQ9" s="69">
        <v>0</v>
      </c>
      <c r="AR9" s="68">
        <v>1</v>
      </c>
      <c r="AS9" s="69">
        <v>1</v>
      </c>
      <c r="AT9" s="68">
        <v>1</v>
      </c>
      <c r="AU9" s="69">
        <v>0</v>
      </c>
      <c r="AV9">
        <f>SUM(H9:Q9)</f>
        <v>8</v>
      </c>
      <c r="AW9">
        <f>SUM(R9:AA9)</f>
        <v>8</v>
      </c>
      <c r="AX9">
        <f>SUM(AB9:AK9)</f>
        <v>9</v>
      </c>
      <c r="AY9">
        <f>SUM(AL9:AU9)</f>
        <v>7</v>
      </c>
    </row>
    <row r="10" spans="1:250" x14ac:dyDescent="0.3">
      <c r="A10" s="62">
        <v>2</v>
      </c>
      <c r="B10" s="12" t="s">
        <v>71</v>
      </c>
      <c r="C10" s="12" t="s">
        <v>72</v>
      </c>
      <c r="D10" s="63">
        <f t="shared" si="0"/>
        <v>0.9375</v>
      </c>
      <c r="E10" s="64"/>
      <c r="F10" s="65">
        <f t="shared" si="1"/>
        <v>30</v>
      </c>
      <c r="G10" s="12"/>
      <c r="H10" s="66">
        <v>1</v>
      </c>
      <c r="I10" s="67">
        <v>0</v>
      </c>
      <c r="J10" s="66">
        <v>1</v>
      </c>
      <c r="K10" s="67">
        <v>1</v>
      </c>
      <c r="L10" s="66">
        <v>1</v>
      </c>
      <c r="M10" s="67">
        <v>1</v>
      </c>
      <c r="N10" s="66">
        <v>0</v>
      </c>
      <c r="O10" s="67">
        <v>0</v>
      </c>
      <c r="P10" s="66">
        <v>1</v>
      </c>
      <c r="Q10" s="67">
        <v>0</v>
      </c>
      <c r="R10" s="68">
        <v>1</v>
      </c>
      <c r="S10" s="69">
        <v>0</v>
      </c>
      <c r="T10" s="68">
        <v>1</v>
      </c>
      <c r="U10" s="69">
        <v>1</v>
      </c>
      <c r="V10" s="68">
        <v>1</v>
      </c>
      <c r="W10" s="69">
        <v>1</v>
      </c>
      <c r="X10" s="68">
        <v>1</v>
      </c>
      <c r="Y10" s="69">
        <v>1</v>
      </c>
      <c r="Z10" s="68">
        <v>1</v>
      </c>
      <c r="AA10" s="69">
        <v>1</v>
      </c>
      <c r="AB10" s="66">
        <v>1</v>
      </c>
      <c r="AC10" s="67">
        <v>1</v>
      </c>
      <c r="AD10" s="66">
        <v>1</v>
      </c>
      <c r="AE10" s="67">
        <v>1</v>
      </c>
      <c r="AF10" s="66">
        <v>1</v>
      </c>
      <c r="AG10" s="67">
        <v>1</v>
      </c>
      <c r="AH10" s="66">
        <v>1</v>
      </c>
      <c r="AI10" s="67">
        <v>1</v>
      </c>
      <c r="AJ10" s="66">
        <v>1</v>
      </c>
      <c r="AK10" s="67">
        <v>1</v>
      </c>
      <c r="AL10" s="68">
        <v>1</v>
      </c>
      <c r="AM10" s="69">
        <v>1</v>
      </c>
      <c r="AN10" s="68">
        <v>0</v>
      </c>
      <c r="AO10" s="69">
        <v>0</v>
      </c>
      <c r="AP10" s="68">
        <v>1</v>
      </c>
      <c r="AQ10" s="69">
        <v>1</v>
      </c>
      <c r="AR10" s="68">
        <v>0</v>
      </c>
      <c r="AS10" s="69">
        <v>1</v>
      </c>
      <c r="AT10" s="68">
        <v>0</v>
      </c>
      <c r="AU10" s="69">
        <v>0</v>
      </c>
      <c r="AV10">
        <f>SUM(H10:Q10)</f>
        <v>6</v>
      </c>
      <c r="AW10">
        <f>SUM(R10:AA10)</f>
        <v>9</v>
      </c>
      <c r="AX10">
        <f>SUM(AB10:AK10)</f>
        <v>10</v>
      </c>
      <c r="AY10">
        <f>SUM(AL10:AU10)</f>
        <v>5</v>
      </c>
    </row>
    <row r="11" spans="1:250" x14ac:dyDescent="0.3">
      <c r="A11" s="62">
        <v>3</v>
      </c>
      <c r="B11" s="12" t="s">
        <v>18</v>
      </c>
      <c r="C11" s="12" t="s">
        <v>19</v>
      </c>
      <c r="D11" s="63">
        <f t="shared" si="0"/>
        <v>0.90625</v>
      </c>
      <c r="E11" s="70"/>
      <c r="F11" s="65">
        <f t="shared" si="1"/>
        <v>29</v>
      </c>
      <c r="G11" s="12"/>
      <c r="H11" s="66">
        <v>1</v>
      </c>
      <c r="I11" s="67">
        <v>0</v>
      </c>
      <c r="J11" s="66">
        <v>1</v>
      </c>
      <c r="K11" s="67">
        <v>1</v>
      </c>
      <c r="L11" s="66">
        <v>1</v>
      </c>
      <c r="M11" s="67">
        <v>1</v>
      </c>
      <c r="N11" s="66">
        <v>0</v>
      </c>
      <c r="O11" s="67">
        <v>1</v>
      </c>
      <c r="P11" s="66">
        <v>1</v>
      </c>
      <c r="Q11" s="67">
        <v>1</v>
      </c>
      <c r="R11" s="68">
        <v>0</v>
      </c>
      <c r="S11" s="69">
        <v>0</v>
      </c>
      <c r="T11" s="68">
        <v>1</v>
      </c>
      <c r="U11" s="69">
        <v>1</v>
      </c>
      <c r="V11" s="68">
        <v>1</v>
      </c>
      <c r="W11" s="69">
        <v>1</v>
      </c>
      <c r="X11" s="68">
        <v>1</v>
      </c>
      <c r="Y11" s="69">
        <v>1</v>
      </c>
      <c r="Z11" s="68">
        <v>0</v>
      </c>
      <c r="AA11" s="69">
        <v>1</v>
      </c>
      <c r="AB11" s="66">
        <v>0</v>
      </c>
      <c r="AC11" s="67">
        <v>1</v>
      </c>
      <c r="AD11" s="66">
        <v>1</v>
      </c>
      <c r="AE11" s="67">
        <v>1</v>
      </c>
      <c r="AF11" s="66">
        <v>1</v>
      </c>
      <c r="AG11" s="67">
        <v>1</v>
      </c>
      <c r="AH11" s="66">
        <v>0</v>
      </c>
      <c r="AI11" s="67">
        <v>0</v>
      </c>
      <c r="AJ11" s="66">
        <v>1</v>
      </c>
      <c r="AK11" s="67">
        <v>1</v>
      </c>
      <c r="AL11" s="68">
        <v>1</v>
      </c>
      <c r="AM11" s="69">
        <v>1</v>
      </c>
      <c r="AN11" s="68">
        <v>0</v>
      </c>
      <c r="AO11" s="69">
        <v>0</v>
      </c>
      <c r="AP11" s="68">
        <v>1</v>
      </c>
      <c r="AQ11" s="69">
        <v>1</v>
      </c>
      <c r="AR11" s="68">
        <v>1</v>
      </c>
      <c r="AS11" s="69">
        <v>1</v>
      </c>
      <c r="AT11" s="68">
        <v>0</v>
      </c>
      <c r="AU11" s="69">
        <v>1</v>
      </c>
      <c r="AV11">
        <f>SUM(H11:Q11)</f>
        <v>8</v>
      </c>
      <c r="AW11">
        <f>SUM(R11:AA11)</f>
        <v>7</v>
      </c>
      <c r="AX11">
        <f>SUM(AB11:AK11)</f>
        <v>7</v>
      </c>
      <c r="AY11">
        <f>SUM(AL11:AU11)</f>
        <v>7</v>
      </c>
    </row>
    <row r="12" spans="1:250" x14ac:dyDescent="0.3">
      <c r="A12" s="84">
        <v>4</v>
      </c>
      <c r="B12" s="12" t="s">
        <v>53</v>
      </c>
      <c r="C12" s="12" t="s">
        <v>73</v>
      </c>
      <c r="D12" s="63">
        <f t="shared" si="0"/>
        <v>0.84375</v>
      </c>
      <c r="E12" s="64" t="s">
        <v>82</v>
      </c>
      <c r="F12" s="65">
        <f t="shared" si="1"/>
        <v>27</v>
      </c>
      <c r="G12" s="12"/>
      <c r="H12" s="66">
        <v>0</v>
      </c>
      <c r="I12" s="67">
        <v>1</v>
      </c>
      <c r="J12" s="66">
        <v>0</v>
      </c>
      <c r="K12" s="67">
        <v>1</v>
      </c>
      <c r="L12" s="66">
        <v>1</v>
      </c>
      <c r="M12" s="67">
        <v>1</v>
      </c>
      <c r="N12" s="66">
        <v>1</v>
      </c>
      <c r="O12" s="67">
        <v>1</v>
      </c>
      <c r="P12" s="66">
        <v>1</v>
      </c>
      <c r="Q12" s="67">
        <v>1</v>
      </c>
      <c r="R12" s="68">
        <v>0</v>
      </c>
      <c r="S12" s="69">
        <v>1</v>
      </c>
      <c r="T12" s="68">
        <v>1</v>
      </c>
      <c r="U12" s="69">
        <v>1</v>
      </c>
      <c r="V12" s="68">
        <v>1</v>
      </c>
      <c r="W12" s="69">
        <v>1</v>
      </c>
      <c r="X12" s="68">
        <v>1</v>
      </c>
      <c r="Y12" s="69">
        <v>1</v>
      </c>
      <c r="Z12" s="68">
        <v>1</v>
      </c>
      <c r="AA12" s="69">
        <v>0</v>
      </c>
      <c r="AB12" s="66">
        <v>1</v>
      </c>
      <c r="AC12" s="67">
        <v>1</v>
      </c>
      <c r="AD12" s="66">
        <v>1</v>
      </c>
      <c r="AE12" s="67">
        <v>0</v>
      </c>
      <c r="AF12" s="66">
        <v>1</v>
      </c>
      <c r="AG12" s="67">
        <v>1</v>
      </c>
      <c r="AH12" s="66">
        <v>1</v>
      </c>
      <c r="AI12" s="67">
        <v>1</v>
      </c>
      <c r="AJ12" s="66">
        <v>1</v>
      </c>
      <c r="AK12" s="67">
        <v>0</v>
      </c>
      <c r="AL12" s="68">
        <v>0</v>
      </c>
      <c r="AM12" s="69">
        <v>0</v>
      </c>
      <c r="AN12" s="68">
        <v>0</v>
      </c>
      <c r="AO12" s="69">
        <v>0</v>
      </c>
      <c r="AP12" s="68">
        <v>0</v>
      </c>
      <c r="AQ12" s="69">
        <v>1</v>
      </c>
      <c r="AR12" s="68">
        <v>1</v>
      </c>
      <c r="AS12" s="69">
        <v>1</v>
      </c>
      <c r="AT12" s="68">
        <v>0</v>
      </c>
      <c r="AU12" s="69">
        <v>0</v>
      </c>
      <c r="AV12">
        <f t="shared" ref="AV12:AV24" si="2">SUM(H12:Q12)</f>
        <v>8</v>
      </c>
      <c r="AW12">
        <f t="shared" ref="AW12:AW24" si="3">SUM(R12:AA12)</f>
        <v>8</v>
      </c>
      <c r="AX12">
        <f t="shared" ref="AX12:AX24" si="4">SUM(AB12:AK12)</f>
        <v>8</v>
      </c>
      <c r="AY12">
        <f t="shared" ref="AY12:AY24" si="5">SUM(AL12:AU12)</f>
        <v>3</v>
      </c>
    </row>
    <row r="13" spans="1:250" x14ac:dyDescent="0.3">
      <c r="A13" s="86"/>
      <c r="B13" s="12" t="s">
        <v>30</v>
      </c>
      <c r="C13" s="12" t="s">
        <v>54</v>
      </c>
      <c r="D13" s="63">
        <f t="shared" si="0"/>
        <v>0.84375</v>
      </c>
      <c r="E13" s="64"/>
      <c r="F13" s="65">
        <f t="shared" si="1"/>
        <v>27</v>
      </c>
      <c r="G13" s="12"/>
      <c r="H13" s="66">
        <v>1</v>
      </c>
      <c r="I13" s="67">
        <v>0</v>
      </c>
      <c r="J13" s="66">
        <v>1</v>
      </c>
      <c r="K13" s="67">
        <v>1</v>
      </c>
      <c r="L13" s="66">
        <v>0</v>
      </c>
      <c r="M13" s="67">
        <v>0</v>
      </c>
      <c r="N13" s="66">
        <v>1</v>
      </c>
      <c r="O13" s="67">
        <v>1</v>
      </c>
      <c r="P13" s="66">
        <v>1</v>
      </c>
      <c r="Q13" s="67">
        <v>1</v>
      </c>
      <c r="R13" s="68">
        <v>1</v>
      </c>
      <c r="S13" s="69">
        <v>1</v>
      </c>
      <c r="T13" s="68">
        <v>1</v>
      </c>
      <c r="U13" s="69">
        <v>1</v>
      </c>
      <c r="V13" s="68">
        <v>0</v>
      </c>
      <c r="W13" s="69">
        <v>1</v>
      </c>
      <c r="X13" s="68">
        <v>1</v>
      </c>
      <c r="Y13" s="69">
        <v>0</v>
      </c>
      <c r="Z13" s="68">
        <v>1</v>
      </c>
      <c r="AA13" s="69">
        <v>0</v>
      </c>
      <c r="AB13" s="66">
        <v>1</v>
      </c>
      <c r="AC13" s="67">
        <v>1</v>
      </c>
      <c r="AD13" s="66">
        <v>0</v>
      </c>
      <c r="AE13" s="67">
        <v>1</v>
      </c>
      <c r="AF13" s="66">
        <v>1</v>
      </c>
      <c r="AG13" s="67">
        <v>0</v>
      </c>
      <c r="AH13" s="66">
        <v>1</v>
      </c>
      <c r="AI13" s="67">
        <v>1</v>
      </c>
      <c r="AJ13" s="66">
        <v>0</v>
      </c>
      <c r="AK13" s="67">
        <v>1</v>
      </c>
      <c r="AL13" s="68">
        <v>1</v>
      </c>
      <c r="AM13" s="69">
        <v>1</v>
      </c>
      <c r="AN13" s="68">
        <v>0</v>
      </c>
      <c r="AO13" s="69">
        <v>1</v>
      </c>
      <c r="AP13" s="68">
        <v>1</v>
      </c>
      <c r="AQ13" s="69">
        <v>0</v>
      </c>
      <c r="AR13" s="68">
        <v>1</v>
      </c>
      <c r="AS13" s="69">
        <v>0</v>
      </c>
      <c r="AT13" s="68">
        <v>1</v>
      </c>
      <c r="AU13" s="69">
        <v>0</v>
      </c>
      <c r="AV13">
        <f t="shared" si="2"/>
        <v>7</v>
      </c>
      <c r="AW13">
        <f t="shared" si="3"/>
        <v>7</v>
      </c>
      <c r="AX13">
        <f t="shared" si="4"/>
        <v>7</v>
      </c>
      <c r="AY13">
        <f t="shared" si="5"/>
        <v>6</v>
      </c>
    </row>
    <row r="14" spans="1:250" x14ac:dyDescent="0.3">
      <c r="A14" s="84">
        <v>6</v>
      </c>
      <c r="B14" s="12" t="s">
        <v>14</v>
      </c>
      <c r="C14" s="12" t="s">
        <v>15</v>
      </c>
      <c r="D14" s="63">
        <f t="shared" si="0"/>
        <v>0.8125</v>
      </c>
      <c r="E14" s="70" t="s">
        <v>82</v>
      </c>
      <c r="F14" s="65">
        <f t="shared" si="1"/>
        <v>26</v>
      </c>
      <c r="G14" s="12"/>
      <c r="H14" s="66">
        <v>0</v>
      </c>
      <c r="I14" s="67">
        <v>0</v>
      </c>
      <c r="J14" s="66">
        <v>0</v>
      </c>
      <c r="K14" s="67">
        <v>1</v>
      </c>
      <c r="L14" s="66">
        <v>0</v>
      </c>
      <c r="M14" s="67">
        <v>1</v>
      </c>
      <c r="N14" s="66">
        <v>1</v>
      </c>
      <c r="O14" s="67">
        <v>1</v>
      </c>
      <c r="P14" s="66">
        <v>1</v>
      </c>
      <c r="Q14" s="67">
        <v>0</v>
      </c>
      <c r="R14" s="68">
        <v>1</v>
      </c>
      <c r="S14" s="69">
        <v>0</v>
      </c>
      <c r="T14" s="68">
        <v>1</v>
      </c>
      <c r="U14" s="69">
        <v>0</v>
      </c>
      <c r="V14" s="68">
        <v>1</v>
      </c>
      <c r="W14" s="69">
        <v>1</v>
      </c>
      <c r="X14" s="68">
        <v>1</v>
      </c>
      <c r="Y14" s="69">
        <v>0</v>
      </c>
      <c r="Z14" s="68">
        <v>1</v>
      </c>
      <c r="AA14" s="69">
        <v>0</v>
      </c>
      <c r="AB14" s="66">
        <v>1</v>
      </c>
      <c r="AC14" s="67">
        <v>1</v>
      </c>
      <c r="AD14" s="66">
        <v>1</v>
      </c>
      <c r="AE14" s="67">
        <v>1</v>
      </c>
      <c r="AF14" s="66">
        <v>1</v>
      </c>
      <c r="AG14" s="67">
        <v>1</v>
      </c>
      <c r="AH14" s="66">
        <v>1</v>
      </c>
      <c r="AI14" s="67">
        <v>1</v>
      </c>
      <c r="AJ14" s="66">
        <v>0</v>
      </c>
      <c r="AK14" s="67">
        <v>1</v>
      </c>
      <c r="AL14" s="68">
        <v>0</v>
      </c>
      <c r="AM14" s="69">
        <v>1</v>
      </c>
      <c r="AN14" s="68">
        <v>0</v>
      </c>
      <c r="AO14" s="69">
        <v>0</v>
      </c>
      <c r="AP14" s="68">
        <v>0</v>
      </c>
      <c r="AQ14" s="69">
        <v>1</v>
      </c>
      <c r="AR14" s="68">
        <v>1</v>
      </c>
      <c r="AS14" s="69">
        <v>1</v>
      </c>
      <c r="AT14" s="68">
        <v>1</v>
      </c>
      <c r="AU14" s="69">
        <v>1</v>
      </c>
      <c r="AV14">
        <f t="shared" si="2"/>
        <v>5</v>
      </c>
      <c r="AW14">
        <f t="shared" si="3"/>
        <v>6</v>
      </c>
      <c r="AX14">
        <f t="shared" si="4"/>
        <v>9</v>
      </c>
      <c r="AY14">
        <f t="shared" si="5"/>
        <v>6</v>
      </c>
    </row>
    <row r="15" spans="1:250" x14ac:dyDescent="0.3">
      <c r="A15" s="85"/>
      <c r="B15" s="12" t="s">
        <v>47</v>
      </c>
      <c r="C15" s="12" t="s">
        <v>48</v>
      </c>
      <c r="D15" s="71">
        <f t="shared" si="0"/>
        <v>0.8125</v>
      </c>
      <c r="E15" s="72"/>
      <c r="F15" s="12">
        <f t="shared" si="1"/>
        <v>26</v>
      </c>
      <c r="G15" s="12"/>
      <c r="H15" s="66">
        <v>1</v>
      </c>
      <c r="I15" s="67">
        <v>1</v>
      </c>
      <c r="J15" s="66">
        <v>0</v>
      </c>
      <c r="K15" s="67">
        <v>1</v>
      </c>
      <c r="L15" s="66">
        <v>1</v>
      </c>
      <c r="M15" s="67">
        <v>1</v>
      </c>
      <c r="N15" s="66">
        <v>0</v>
      </c>
      <c r="O15" s="67">
        <v>0</v>
      </c>
      <c r="P15" s="66">
        <v>1</v>
      </c>
      <c r="Q15" s="67">
        <v>1</v>
      </c>
      <c r="R15" s="68">
        <v>0</v>
      </c>
      <c r="S15" s="69">
        <v>1</v>
      </c>
      <c r="T15" s="68">
        <v>1</v>
      </c>
      <c r="U15" s="69">
        <v>0</v>
      </c>
      <c r="V15" s="68">
        <v>0</v>
      </c>
      <c r="W15" s="69">
        <v>1</v>
      </c>
      <c r="X15" s="68">
        <v>1</v>
      </c>
      <c r="Y15" s="69">
        <v>1</v>
      </c>
      <c r="Z15" s="68">
        <v>0</v>
      </c>
      <c r="AA15" s="69">
        <v>0</v>
      </c>
      <c r="AB15" s="66">
        <v>1</v>
      </c>
      <c r="AC15" s="67">
        <v>1</v>
      </c>
      <c r="AD15" s="66">
        <v>0</v>
      </c>
      <c r="AE15" s="67">
        <v>1</v>
      </c>
      <c r="AF15" s="66">
        <v>1</v>
      </c>
      <c r="AG15" s="67">
        <v>1</v>
      </c>
      <c r="AH15" s="66">
        <v>1</v>
      </c>
      <c r="AI15" s="67">
        <v>1</v>
      </c>
      <c r="AJ15" s="66">
        <v>0</v>
      </c>
      <c r="AK15" s="67">
        <v>1</v>
      </c>
      <c r="AL15" s="68">
        <v>1</v>
      </c>
      <c r="AM15" s="69">
        <v>1</v>
      </c>
      <c r="AN15" s="68">
        <v>0</v>
      </c>
      <c r="AO15" s="69">
        <v>0</v>
      </c>
      <c r="AP15" s="68">
        <v>1</v>
      </c>
      <c r="AQ15" s="69">
        <v>1</v>
      </c>
      <c r="AR15" s="68">
        <v>1</v>
      </c>
      <c r="AS15" s="69">
        <v>1</v>
      </c>
      <c r="AT15" s="68">
        <v>0</v>
      </c>
      <c r="AU15" s="69">
        <v>0</v>
      </c>
      <c r="AV15">
        <f t="shared" si="2"/>
        <v>7</v>
      </c>
      <c r="AW15">
        <f t="shared" si="3"/>
        <v>5</v>
      </c>
      <c r="AX15">
        <f t="shared" si="4"/>
        <v>8</v>
      </c>
      <c r="AY15">
        <f t="shared" si="5"/>
        <v>6</v>
      </c>
    </row>
    <row r="16" spans="1:250" x14ac:dyDescent="0.3">
      <c r="A16" s="85"/>
      <c r="B16" s="12" t="s">
        <v>32</v>
      </c>
      <c r="C16" s="12" t="s">
        <v>75</v>
      </c>
      <c r="D16" s="71">
        <f t="shared" si="0"/>
        <v>0.8125</v>
      </c>
      <c r="E16" s="33"/>
      <c r="F16" s="12">
        <f t="shared" si="1"/>
        <v>26</v>
      </c>
      <c r="G16" s="12"/>
      <c r="H16" s="66">
        <v>0</v>
      </c>
      <c r="I16" s="67">
        <v>0</v>
      </c>
      <c r="J16" s="66">
        <v>0</v>
      </c>
      <c r="K16" s="67">
        <v>1</v>
      </c>
      <c r="L16" s="66">
        <v>1</v>
      </c>
      <c r="M16" s="67">
        <v>0</v>
      </c>
      <c r="N16" s="66">
        <v>1</v>
      </c>
      <c r="O16" s="67">
        <v>1</v>
      </c>
      <c r="P16" s="66">
        <v>1</v>
      </c>
      <c r="Q16" s="67">
        <v>0</v>
      </c>
      <c r="R16" s="68">
        <v>0</v>
      </c>
      <c r="S16" s="69">
        <v>0</v>
      </c>
      <c r="T16" s="68">
        <v>1</v>
      </c>
      <c r="U16" s="69">
        <v>1</v>
      </c>
      <c r="V16" s="68">
        <v>0</v>
      </c>
      <c r="W16" s="69">
        <v>1</v>
      </c>
      <c r="X16" s="68">
        <v>1</v>
      </c>
      <c r="Y16" s="69">
        <v>1</v>
      </c>
      <c r="Z16" s="68">
        <v>0</v>
      </c>
      <c r="AA16" s="69">
        <v>1</v>
      </c>
      <c r="AB16" s="66">
        <v>1</v>
      </c>
      <c r="AC16" s="67">
        <v>1</v>
      </c>
      <c r="AD16" s="66">
        <v>0</v>
      </c>
      <c r="AE16" s="67">
        <v>1</v>
      </c>
      <c r="AF16" s="66">
        <v>1</v>
      </c>
      <c r="AG16" s="67">
        <v>1</v>
      </c>
      <c r="AH16" s="66">
        <v>1</v>
      </c>
      <c r="AI16" s="67">
        <v>1</v>
      </c>
      <c r="AJ16" s="66">
        <v>0</v>
      </c>
      <c r="AK16" s="67">
        <v>1</v>
      </c>
      <c r="AL16" s="68">
        <v>0</v>
      </c>
      <c r="AM16" s="69">
        <v>0</v>
      </c>
      <c r="AN16" s="68">
        <v>1</v>
      </c>
      <c r="AO16" s="69">
        <v>1</v>
      </c>
      <c r="AP16" s="68">
        <v>1</v>
      </c>
      <c r="AQ16" s="69">
        <v>1</v>
      </c>
      <c r="AR16" s="68">
        <v>1</v>
      </c>
      <c r="AS16" s="69">
        <v>1</v>
      </c>
      <c r="AT16" s="68">
        <v>1</v>
      </c>
      <c r="AU16" s="69">
        <v>0</v>
      </c>
      <c r="AV16">
        <f t="shared" si="2"/>
        <v>5</v>
      </c>
      <c r="AW16">
        <f t="shared" si="3"/>
        <v>6</v>
      </c>
      <c r="AX16">
        <f t="shared" si="4"/>
        <v>8</v>
      </c>
      <c r="AY16">
        <f t="shared" si="5"/>
        <v>7</v>
      </c>
    </row>
    <row r="17" spans="1:51" x14ac:dyDescent="0.3">
      <c r="A17" s="85"/>
      <c r="B17" s="12" t="s">
        <v>49</v>
      </c>
      <c r="C17" s="12" t="s">
        <v>78</v>
      </c>
      <c r="D17" s="71">
        <f t="shared" si="0"/>
        <v>0.8125</v>
      </c>
      <c r="E17" s="33"/>
      <c r="F17" s="12">
        <f t="shared" si="1"/>
        <v>26</v>
      </c>
      <c r="G17" s="12"/>
      <c r="H17" s="66">
        <v>0</v>
      </c>
      <c r="I17" s="67">
        <v>1</v>
      </c>
      <c r="J17" s="66">
        <v>1</v>
      </c>
      <c r="K17" s="67">
        <v>1</v>
      </c>
      <c r="L17" s="66">
        <v>1</v>
      </c>
      <c r="M17" s="67">
        <v>1</v>
      </c>
      <c r="N17" s="66">
        <v>1</v>
      </c>
      <c r="O17" s="67">
        <v>0</v>
      </c>
      <c r="P17" s="66">
        <v>1</v>
      </c>
      <c r="Q17" s="67">
        <v>0</v>
      </c>
      <c r="R17" s="68">
        <v>1</v>
      </c>
      <c r="S17" s="69">
        <v>1</v>
      </c>
      <c r="T17" s="68">
        <v>0</v>
      </c>
      <c r="U17" s="69">
        <v>0</v>
      </c>
      <c r="V17" s="68">
        <v>1</v>
      </c>
      <c r="W17" s="69">
        <v>0</v>
      </c>
      <c r="X17" s="68">
        <v>1</v>
      </c>
      <c r="Y17" s="69">
        <v>0</v>
      </c>
      <c r="Z17" s="68">
        <v>0</v>
      </c>
      <c r="AA17" s="69">
        <v>1</v>
      </c>
      <c r="AB17" s="66">
        <v>1</v>
      </c>
      <c r="AC17" s="67">
        <v>1</v>
      </c>
      <c r="AD17" s="66">
        <v>0</v>
      </c>
      <c r="AE17" s="67">
        <v>0</v>
      </c>
      <c r="AF17" s="66">
        <v>1</v>
      </c>
      <c r="AG17" s="67">
        <v>1</v>
      </c>
      <c r="AH17" s="66">
        <v>1</v>
      </c>
      <c r="AI17" s="67">
        <v>1</v>
      </c>
      <c r="AJ17" s="66">
        <v>1</v>
      </c>
      <c r="AK17" s="67">
        <v>1</v>
      </c>
      <c r="AL17" s="68">
        <v>0</v>
      </c>
      <c r="AM17" s="69">
        <v>1</v>
      </c>
      <c r="AN17" s="68">
        <v>1</v>
      </c>
      <c r="AO17" s="69">
        <v>1</v>
      </c>
      <c r="AP17" s="68">
        <v>0</v>
      </c>
      <c r="AQ17" s="69">
        <v>1</v>
      </c>
      <c r="AR17" s="68">
        <v>1</v>
      </c>
      <c r="AS17" s="69">
        <v>0</v>
      </c>
      <c r="AT17" s="68">
        <v>0</v>
      </c>
      <c r="AU17" s="69">
        <v>1</v>
      </c>
      <c r="AV17">
        <f t="shared" si="2"/>
        <v>7</v>
      </c>
      <c r="AW17">
        <f t="shared" si="3"/>
        <v>5</v>
      </c>
      <c r="AX17">
        <f t="shared" si="4"/>
        <v>8</v>
      </c>
      <c r="AY17">
        <f t="shared" si="5"/>
        <v>6</v>
      </c>
    </row>
    <row r="18" spans="1:51" x14ac:dyDescent="0.3">
      <c r="A18" s="86"/>
      <c r="B18" s="12" t="s">
        <v>115</v>
      </c>
      <c r="C18" s="12" t="s">
        <v>116</v>
      </c>
      <c r="D18" s="71">
        <f t="shared" si="0"/>
        <v>0.8125</v>
      </c>
      <c r="E18" s="33"/>
      <c r="F18" s="12">
        <f t="shared" si="1"/>
        <v>26</v>
      </c>
      <c r="G18" s="12"/>
      <c r="H18" s="66">
        <v>1</v>
      </c>
      <c r="I18" s="67">
        <v>1</v>
      </c>
      <c r="J18" s="66">
        <v>1</v>
      </c>
      <c r="K18" s="67">
        <v>1</v>
      </c>
      <c r="L18" s="66">
        <v>0</v>
      </c>
      <c r="M18" s="67">
        <v>1</v>
      </c>
      <c r="N18" s="66">
        <v>1</v>
      </c>
      <c r="O18" s="67">
        <v>0</v>
      </c>
      <c r="P18" s="66">
        <v>1</v>
      </c>
      <c r="Q18" s="67">
        <v>1</v>
      </c>
      <c r="R18" s="68">
        <v>1</v>
      </c>
      <c r="S18" s="69">
        <v>0</v>
      </c>
      <c r="T18" s="68">
        <v>1</v>
      </c>
      <c r="U18" s="69">
        <v>0</v>
      </c>
      <c r="V18" s="68">
        <v>1</v>
      </c>
      <c r="W18" s="69">
        <v>0</v>
      </c>
      <c r="X18" s="68">
        <v>1</v>
      </c>
      <c r="Y18" s="69">
        <v>1</v>
      </c>
      <c r="Z18" s="68">
        <v>1</v>
      </c>
      <c r="AA18" s="69">
        <v>0</v>
      </c>
      <c r="AB18" s="66">
        <v>0</v>
      </c>
      <c r="AC18" s="67">
        <v>1</v>
      </c>
      <c r="AD18" s="66">
        <v>0</v>
      </c>
      <c r="AE18" s="67">
        <v>1</v>
      </c>
      <c r="AF18" s="66">
        <v>1</v>
      </c>
      <c r="AG18" s="67">
        <v>1</v>
      </c>
      <c r="AH18" s="66">
        <v>1</v>
      </c>
      <c r="AI18" s="67">
        <v>1</v>
      </c>
      <c r="AJ18" s="66">
        <v>1</v>
      </c>
      <c r="AK18" s="67">
        <v>1</v>
      </c>
      <c r="AL18" s="68">
        <v>0</v>
      </c>
      <c r="AM18" s="69">
        <v>1</v>
      </c>
      <c r="AN18" s="68">
        <v>0</v>
      </c>
      <c r="AO18" s="69">
        <v>1</v>
      </c>
      <c r="AP18" s="68">
        <v>0</v>
      </c>
      <c r="AQ18" s="69">
        <v>1</v>
      </c>
      <c r="AR18" s="68">
        <v>0</v>
      </c>
      <c r="AS18" s="69">
        <v>0</v>
      </c>
      <c r="AT18" s="68">
        <v>1</v>
      </c>
      <c r="AU18" s="69">
        <v>0</v>
      </c>
      <c r="AV18">
        <f t="shared" si="2"/>
        <v>8</v>
      </c>
      <c r="AW18">
        <f t="shared" si="3"/>
        <v>6</v>
      </c>
      <c r="AX18">
        <f t="shared" si="4"/>
        <v>8</v>
      </c>
      <c r="AY18">
        <f t="shared" si="5"/>
        <v>4</v>
      </c>
    </row>
    <row r="19" spans="1:51" x14ac:dyDescent="0.3">
      <c r="A19" s="62">
        <v>11</v>
      </c>
      <c r="B19" s="12" t="s">
        <v>55</v>
      </c>
      <c r="C19" s="12" t="s">
        <v>79</v>
      </c>
      <c r="D19" s="71">
        <f t="shared" si="0"/>
        <v>0.78125</v>
      </c>
      <c r="E19" s="33"/>
      <c r="F19" s="12">
        <f t="shared" si="1"/>
        <v>25</v>
      </c>
      <c r="G19" s="12"/>
      <c r="H19" s="66">
        <v>0</v>
      </c>
      <c r="I19" s="67">
        <v>1</v>
      </c>
      <c r="J19" s="66">
        <v>0</v>
      </c>
      <c r="K19" s="67">
        <v>1</v>
      </c>
      <c r="L19" s="66">
        <v>1</v>
      </c>
      <c r="M19" s="67">
        <v>1</v>
      </c>
      <c r="N19" s="66">
        <v>0</v>
      </c>
      <c r="O19" s="67">
        <v>0</v>
      </c>
      <c r="P19" s="66">
        <v>1</v>
      </c>
      <c r="Q19" s="67">
        <v>0</v>
      </c>
      <c r="R19" s="68">
        <v>1</v>
      </c>
      <c r="S19" s="69">
        <v>1</v>
      </c>
      <c r="T19" s="68">
        <v>1</v>
      </c>
      <c r="U19" s="69">
        <v>0</v>
      </c>
      <c r="V19" s="68">
        <v>0</v>
      </c>
      <c r="W19" s="69">
        <v>1</v>
      </c>
      <c r="X19" s="68">
        <v>1</v>
      </c>
      <c r="Y19" s="69">
        <v>1</v>
      </c>
      <c r="Z19" s="68">
        <v>1</v>
      </c>
      <c r="AA19" s="69">
        <v>1</v>
      </c>
      <c r="AB19" s="66">
        <v>0</v>
      </c>
      <c r="AC19" s="67">
        <v>1</v>
      </c>
      <c r="AD19" s="66">
        <v>1</v>
      </c>
      <c r="AE19" s="67">
        <v>0</v>
      </c>
      <c r="AF19" s="66">
        <v>1</v>
      </c>
      <c r="AG19" s="67">
        <v>0</v>
      </c>
      <c r="AH19" s="66">
        <v>1</v>
      </c>
      <c r="AI19" s="67">
        <v>1</v>
      </c>
      <c r="AJ19" s="66">
        <v>1</v>
      </c>
      <c r="AK19" s="67">
        <v>0</v>
      </c>
      <c r="AL19" s="68">
        <v>1</v>
      </c>
      <c r="AM19" s="69">
        <v>1</v>
      </c>
      <c r="AN19" s="68">
        <v>0</v>
      </c>
      <c r="AO19" s="69">
        <v>1</v>
      </c>
      <c r="AP19" s="68">
        <v>0</v>
      </c>
      <c r="AQ19" s="69">
        <v>1</v>
      </c>
      <c r="AR19" s="68">
        <v>0</v>
      </c>
      <c r="AS19" s="69">
        <v>1</v>
      </c>
      <c r="AT19" s="68">
        <v>1</v>
      </c>
      <c r="AU19" s="69">
        <v>0</v>
      </c>
      <c r="AV19">
        <f t="shared" si="2"/>
        <v>5</v>
      </c>
      <c r="AW19">
        <f t="shared" si="3"/>
        <v>8</v>
      </c>
      <c r="AX19">
        <f t="shared" si="4"/>
        <v>6</v>
      </c>
      <c r="AY19">
        <f t="shared" si="5"/>
        <v>6</v>
      </c>
    </row>
    <row r="20" spans="1:51" x14ac:dyDescent="0.3">
      <c r="A20" s="62">
        <v>12</v>
      </c>
      <c r="B20" s="12" t="s">
        <v>28</v>
      </c>
      <c r="C20" s="12" t="s">
        <v>74</v>
      </c>
      <c r="D20" s="71">
        <f t="shared" si="0"/>
        <v>0.75</v>
      </c>
      <c r="E20" s="73"/>
      <c r="F20" s="12">
        <f t="shared" si="1"/>
        <v>24</v>
      </c>
      <c r="G20" s="12"/>
      <c r="H20" s="66">
        <v>0</v>
      </c>
      <c r="I20" s="67">
        <v>0</v>
      </c>
      <c r="J20" s="66">
        <v>1</v>
      </c>
      <c r="K20" s="67">
        <v>1</v>
      </c>
      <c r="L20" s="66">
        <v>0</v>
      </c>
      <c r="M20" s="67">
        <v>1</v>
      </c>
      <c r="N20" s="66">
        <v>0</v>
      </c>
      <c r="O20" s="67">
        <v>1</v>
      </c>
      <c r="P20" s="66">
        <v>1</v>
      </c>
      <c r="Q20" s="67">
        <v>1</v>
      </c>
      <c r="R20" s="68">
        <v>1</v>
      </c>
      <c r="S20" s="69">
        <v>0</v>
      </c>
      <c r="T20" s="68">
        <v>1</v>
      </c>
      <c r="U20" s="69">
        <v>0</v>
      </c>
      <c r="V20" s="68">
        <v>1</v>
      </c>
      <c r="W20" s="69">
        <v>1</v>
      </c>
      <c r="X20" s="68">
        <v>1</v>
      </c>
      <c r="Y20" s="69">
        <v>0</v>
      </c>
      <c r="Z20" s="68">
        <v>1</v>
      </c>
      <c r="AA20" s="69">
        <v>1</v>
      </c>
      <c r="AB20" s="66">
        <v>0</v>
      </c>
      <c r="AC20" s="67">
        <v>0</v>
      </c>
      <c r="AD20" s="66">
        <v>0</v>
      </c>
      <c r="AE20" s="67">
        <v>1</v>
      </c>
      <c r="AF20" s="66">
        <v>1</v>
      </c>
      <c r="AG20" s="67">
        <v>0</v>
      </c>
      <c r="AH20" s="66">
        <v>1</v>
      </c>
      <c r="AI20" s="67">
        <v>0</v>
      </c>
      <c r="AJ20" s="66">
        <v>0</v>
      </c>
      <c r="AK20" s="67">
        <v>1</v>
      </c>
      <c r="AL20" s="68">
        <v>1</v>
      </c>
      <c r="AM20" s="69">
        <v>0</v>
      </c>
      <c r="AN20" s="68">
        <v>1</v>
      </c>
      <c r="AO20" s="69">
        <v>1</v>
      </c>
      <c r="AP20" s="68">
        <v>1</v>
      </c>
      <c r="AQ20" s="69">
        <v>1</v>
      </c>
      <c r="AR20" s="68">
        <v>1</v>
      </c>
      <c r="AS20" s="69">
        <v>1</v>
      </c>
      <c r="AT20" s="68">
        <v>0</v>
      </c>
      <c r="AU20" s="69">
        <v>0</v>
      </c>
      <c r="AV20">
        <f t="shared" si="2"/>
        <v>6</v>
      </c>
      <c r="AW20">
        <f t="shared" si="3"/>
        <v>7</v>
      </c>
      <c r="AX20">
        <f t="shared" si="4"/>
        <v>4</v>
      </c>
      <c r="AY20">
        <f t="shared" si="5"/>
        <v>7</v>
      </c>
    </row>
    <row r="21" spans="1:51" x14ac:dyDescent="0.3">
      <c r="A21" s="62">
        <v>13</v>
      </c>
      <c r="B21" s="12" t="s">
        <v>76</v>
      </c>
      <c r="C21" s="12" t="s">
        <v>77</v>
      </c>
      <c r="D21" s="71">
        <f t="shared" si="0"/>
        <v>0.6875</v>
      </c>
      <c r="E21" s="73"/>
      <c r="F21" s="33">
        <f t="shared" si="1"/>
        <v>22</v>
      </c>
      <c r="G21" s="12"/>
      <c r="H21" s="66">
        <v>0</v>
      </c>
      <c r="I21" s="67">
        <v>0</v>
      </c>
      <c r="J21" s="66">
        <v>0</v>
      </c>
      <c r="K21" s="67">
        <v>1</v>
      </c>
      <c r="L21" s="66">
        <v>1</v>
      </c>
      <c r="M21" s="67">
        <v>1</v>
      </c>
      <c r="N21" s="66">
        <v>0</v>
      </c>
      <c r="O21" s="67">
        <v>0</v>
      </c>
      <c r="P21" s="66">
        <v>0</v>
      </c>
      <c r="Q21" s="67">
        <v>1</v>
      </c>
      <c r="R21" s="68">
        <v>1</v>
      </c>
      <c r="S21" s="69">
        <v>1</v>
      </c>
      <c r="T21" s="68">
        <v>1</v>
      </c>
      <c r="U21" s="69">
        <v>1</v>
      </c>
      <c r="V21" s="68">
        <v>1</v>
      </c>
      <c r="W21" s="69">
        <v>1</v>
      </c>
      <c r="X21" s="68">
        <v>1</v>
      </c>
      <c r="Y21" s="69">
        <v>1</v>
      </c>
      <c r="Z21" s="68">
        <v>1</v>
      </c>
      <c r="AA21" s="69">
        <v>0</v>
      </c>
      <c r="AB21" s="66">
        <v>1</v>
      </c>
      <c r="AC21" s="67">
        <v>0</v>
      </c>
      <c r="AD21" s="66">
        <v>0</v>
      </c>
      <c r="AE21" s="67">
        <v>1</v>
      </c>
      <c r="AF21" s="66">
        <v>1</v>
      </c>
      <c r="AG21" s="67">
        <v>1</v>
      </c>
      <c r="AH21" s="66">
        <v>0</v>
      </c>
      <c r="AI21" s="67">
        <v>1</v>
      </c>
      <c r="AJ21" s="66">
        <v>0</v>
      </c>
      <c r="AK21" s="67">
        <v>1</v>
      </c>
      <c r="AL21" s="68">
        <v>0</v>
      </c>
      <c r="AM21" s="69">
        <v>0</v>
      </c>
      <c r="AN21" s="68">
        <v>0</v>
      </c>
      <c r="AO21" s="69">
        <v>0</v>
      </c>
      <c r="AP21" s="68">
        <v>0</v>
      </c>
      <c r="AQ21" s="69">
        <v>1</v>
      </c>
      <c r="AR21" s="68">
        <v>1</v>
      </c>
      <c r="AS21" s="69">
        <v>1</v>
      </c>
      <c r="AT21" s="68">
        <v>0</v>
      </c>
      <c r="AU21" s="69">
        <v>0</v>
      </c>
      <c r="AV21">
        <f t="shared" si="2"/>
        <v>4</v>
      </c>
      <c r="AW21">
        <f t="shared" si="3"/>
        <v>9</v>
      </c>
      <c r="AX21">
        <f t="shared" si="4"/>
        <v>6</v>
      </c>
      <c r="AY21">
        <f t="shared" si="5"/>
        <v>3</v>
      </c>
    </row>
    <row r="22" spans="1:51" x14ac:dyDescent="0.3">
      <c r="A22" s="62">
        <v>14</v>
      </c>
      <c r="B22" s="12" t="s">
        <v>64</v>
      </c>
      <c r="C22" s="12" t="s">
        <v>50</v>
      </c>
      <c r="D22" s="71">
        <f t="shared" si="0"/>
        <v>0.65625</v>
      </c>
      <c r="E22" s="33"/>
      <c r="F22" s="12">
        <f t="shared" si="1"/>
        <v>21</v>
      </c>
      <c r="G22" s="12"/>
      <c r="H22" s="66">
        <v>1</v>
      </c>
      <c r="I22" s="67">
        <v>1</v>
      </c>
      <c r="J22" s="66">
        <v>0</v>
      </c>
      <c r="K22" s="67">
        <v>0</v>
      </c>
      <c r="L22" s="66">
        <v>0</v>
      </c>
      <c r="M22" s="67">
        <v>0</v>
      </c>
      <c r="N22" s="66">
        <v>0</v>
      </c>
      <c r="O22" s="67">
        <v>0</v>
      </c>
      <c r="P22" s="66">
        <v>1</v>
      </c>
      <c r="Q22" s="67">
        <v>1</v>
      </c>
      <c r="R22" s="68">
        <v>0</v>
      </c>
      <c r="S22" s="69">
        <v>1</v>
      </c>
      <c r="T22" s="68">
        <v>1</v>
      </c>
      <c r="U22" s="69">
        <v>0</v>
      </c>
      <c r="V22" s="68">
        <v>0</v>
      </c>
      <c r="W22" s="69">
        <v>1</v>
      </c>
      <c r="X22" s="68">
        <v>1</v>
      </c>
      <c r="Y22" s="69">
        <v>0</v>
      </c>
      <c r="Z22" s="68">
        <v>0</v>
      </c>
      <c r="AA22" s="69">
        <v>1</v>
      </c>
      <c r="AB22" s="66">
        <v>0</v>
      </c>
      <c r="AC22" s="67">
        <v>1</v>
      </c>
      <c r="AD22" s="66">
        <v>1</v>
      </c>
      <c r="AE22" s="67">
        <v>0</v>
      </c>
      <c r="AF22" s="66">
        <v>1</v>
      </c>
      <c r="AG22" s="67">
        <v>1</v>
      </c>
      <c r="AH22" s="66">
        <v>1</v>
      </c>
      <c r="AI22" s="67">
        <v>1</v>
      </c>
      <c r="AJ22" s="66">
        <v>0</v>
      </c>
      <c r="AK22" s="67">
        <v>1</v>
      </c>
      <c r="AL22" s="68">
        <v>1</v>
      </c>
      <c r="AM22" s="69">
        <v>0</v>
      </c>
      <c r="AN22" s="68">
        <v>1</v>
      </c>
      <c r="AO22" s="69">
        <v>1</v>
      </c>
      <c r="AP22" s="68">
        <v>1</v>
      </c>
      <c r="AQ22" s="69">
        <v>1</v>
      </c>
      <c r="AR22" s="68">
        <v>0</v>
      </c>
      <c r="AS22" s="69">
        <v>0</v>
      </c>
      <c r="AT22" s="68">
        <v>0</v>
      </c>
      <c r="AU22" s="69">
        <v>0</v>
      </c>
      <c r="AV22">
        <f t="shared" si="2"/>
        <v>4</v>
      </c>
      <c r="AW22">
        <f t="shared" si="3"/>
        <v>5</v>
      </c>
      <c r="AX22">
        <f t="shared" si="4"/>
        <v>7</v>
      </c>
      <c r="AY22">
        <f t="shared" si="5"/>
        <v>5</v>
      </c>
    </row>
    <row r="23" spans="1:51" x14ac:dyDescent="0.3">
      <c r="A23" s="84">
        <v>15</v>
      </c>
      <c r="B23" s="12" t="s">
        <v>80</v>
      </c>
      <c r="C23" s="12" t="s">
        <v>81</v>
      </c>
      <c r="D23" s="71">
        <f t="shared" si="0"/>
        <v>0.59375</v>
      </c>
      <c r="E23" s="33"/>
      <c r="F23" s="12">
        <f t="shared" si="1"/>
        <v>19</v>
      </c>
      <c r="G23" s="12"/>
      <c r="H23" s="66">
        <v>0</v>
      </c>
      <c r="I23" s="67">
        <v>1</v>
      </c>
      <c r="J23" s="66">
        <v>0</v>
      </c>
      <c r="K23" s="67">
        <v>1</v>
      </c>
      <c r="L23" s="66">
        <v>1</v>
      </c>
      <c r="M23" s="67">
        <v>0</v>
      </c>
      <c r="N23" s="66">
        <v>0</v>
      </c>
      <c r="O23" s="67">
        <v>0</v>
      </c>
      <c r="P23" s="66">
        <v>1</v>
      </c>
      <c r="Q23" s="67">
        <v>1</v>
      </c>
      <c r="R23" s="68">
        <v>1</v>
      </c>
      <c r="S23" s="69">
        <v>0</v>
      </c>
      <c r="T23" s="68">
        <v>1</v>
      </c>
      <c r="U23" s="69">
        <v>0</v>
      </c>
      <c r="V23" s="68">
        <v>1</v>
      </c>
      <c r="W23" s="69">
        <v>1</v>
      </c>
      <c r="X23" s="68">
        <v>1</v>
      </c>
      <c r="Y23" s="69">
        <v>0</v>
      </c>
      <c r="Z23" s="68">
        <v>0</v>
      </c>
      <c r="AA23" s="69">
        <v>1</v>
      </c>
      <c r="AB23" s="66">
        <v>1</v>
      </c>
      <c r="AC23" s="67">
        <v>0</v>
      </c>
      <c r="AD23" s="66">
        <v>0</v>
      </c>
      <c r="AE23" s="67">
        <v>0</v>
      </c>
      <c r="AF23" s="66">
        <v>1</v>
      </c>
      <c r="AG23" s="67">
        <v>1</v>
      </c>
      <c r="AH23" s="66">
        <v>0</v>
      </c>
      <c r="AI23" s="67">
        <v>0</v>
      </c>
      <c r="AJ23" s="66">
        <v>0</v>
      </c>
      <c r="AK23" s="67">
        <v>0</v>
      </c>
      <c r="AL23" s="68">
        <v>0</v>
      </c>
      <c r="AM23" s="69">
        <v>0</v>
      </c>
      <c r="AN23" s="68">
        <v>1</v>
      </c>
      <c r="AO23" s="69">
        <v>1</v>
      </c>
      <c r="AP23" s="68">
        <v>0</v>
      </c>
      <c r="AQ23" s="69">
        <v>0</v>
      </c>
      <c r="AR23" s="68">
        <v>1</v>
      </c>
      <c r="AS23" s="69">
        <v>1</v>
      </c>
      <c r="AT23" s="68">
        <v>0</v>
      </c>
      <c r="AU23" s="69">
        <v>1</v>
      </c>
      <c r="AV23">
        <f t="shared" si="2"/>
        <v>5</v>
      </c>
      <c r="AW23">
        <f t="shared" si="3"/>
        <v>6</v>
      </c>
      <c r="AX23">
        <f t="shared" si="4"/>
        <v>3</v>
      </c>
      <c r="AY23">
        <f t="shared" si="5"/>
        <v>5</v>
      </c>
    </row>
    <row r="24" spans="1:51" x14ac:dyDescent="0.3">
      <c r="A24" s="86"/>
      <c r="B24" s="12" t="s">
        <v>51</v>
      </c>
      <c r="C24" s="12" t="s">
        <v>52</v>
      </c>
      <c r="D24" s="71">
        <f t="shared" si="0"/>
        <v>0.59375</v>
      </c>
      <c r="E24" s="33"/>
      <c r="F24" s="12">
        <f t="shared" si="1"/>
        <v>19</v>
      </c>
      <c r="G24" s="12"/>
      <c r="H24" s="66">
        <v>0</v>
      </c>
      <c r="I24" s="67">
        <v>0</v>
      </c>
      <c r="J24" s="66">
        <v>1</v>
      </c>
      <c r="K24" s="67">
        <v>1</v>
      </c>
      <c r="L24" s="66">
        <v>1</v>
      </c>
      <c r="M24" s="67">
        <v>1</v>
      </c>
      <c r="N24" s="66">
        <v>1</v>
      </c>
      <c r="O24" s="67">
        <v>0</v>
      </c>
      <c r="P24" s="66">
        <v>1</v>
      </c>
      <c r="Q24" s="67">
        <v>0</v>
      </c>
      <c r="R24" s="68">
        <v>0</v>
      </c>
      <c r="S24" s="69">
        <v>0</v>
      </c>
      <c r="T24" s="68">
        <v>1</v>
      </c>
      <c r="U24" s="69">
        <v>1</v>
      </c>
      <c r="V24" s="68">
        <v>0</v>
      </c>
      <c r="W24" s="69">
        <v>1</v>
      </c>
      <c r="X24" s="68">
        <v>0</v>
      </c>
      <c r="Y24" s="69">
        <v>1</v>
      </c>
      <c r="Z24" s="68">
        <v>1</v>
      </c>
      <c r="AA24" s="69">
        <v>0</v>
      </c>
      <c r="AB24" s="66">
        <v>0</v>
      </c>
      <c r="AC24" s="67">
        <v>1</v>
      </c>
      <c r="AD24" s="66">
        <v>0</v>
      </c>
      <c r="AE24" s="67">
        <v>1</v>
      </c>
      <c r="AF24" s="66">
        <v>1</v>
      </c>
      <c r="AG24" s="67">
        <v>0</v>
      </c>
      <c r="AH24" s="66">
        <v>0</v>
      </c>
      <c r="AI24" s="67">
        <v>1</v>
      </c>
      <c r="AJ24" s="66">
        <v>1</v>
      </c>
      <c r="AK24" s="67">
        <v>1</v>
      </c>
      <c r="AL24" s="68">
        <v>0</v>
      </c>
      <c r="AM24" s="69">
        <v>0</v>
      </c>
      <c r="AN24" s="68">
        <v>0</v>
      </c>
      <c r="AO24" s="69">
        <v>1</v>
      </c>
      <c r="AP24" s="68">
        <v>0</v>
      </c>
      <c r="AQ24" s="69">
        <v>1</v>
      </c>
      <c r="AR24" s="68">
        <v>0</v>
      </c>
      <c r="AS24" s="69">
        <v>0</v>
      </c>
      <c r="AT24" s="68">
        <v>0</v>
      </c>
      <c r="AU24" s="69">
        <v>0</v>
      </c>
      <c r="AV24">
        <f t="shared" si="2"/>
        <v>6</v>
      </c>
      <c r="AW24">
        <f t="shared" si="3"/>
        <v>5</v>
      </c>
      <c r="AX24">
        <f t="shared" si="4"/>
        <v>6</v>
      </c>
      <c r="AY24">
        <f t="shared" si="5"/>
        <v>2</v>
      </c>
    </row>
    <row r="25" spans="1:51" x14ac:dyDescent="0.3">
      <c r="E25" s="74" t="s">
        <v>56</v>
      </c>
      <c r="F25" s="75">
        <f>MAX(F9:F24)</f>
        <v>32</v>
      </c>
    </row>
    <row r="28" spans="1:51" x14ac:dyDescent="0.3">
      <c r="F28" s="76" t="s">
        <v>57</v>
      </c>
      <c r="H28" s="77">
        <f>COUNTIF(H9:H24,1)/(COUNTIF(H9:H24,0)+COUNTIF(H9:H24,"&gt;0"))*100</f>
        <v>43.75</v>
      </c>
      <c r="I28" s="77">
        <f t="shared" ref="H28:AU28" si="6">COUNTIF(I9:I24,1)/(COUNTIF(I9:I24,0)+COUNTIF(I9:I24,"&gt;0"))*100</f>
        <v>50</v>
      </c>
      <c r="J28" s="77">
        <f t="shared" si="6"/>
        <v>50</v>
      </c>
      <c r="K28" s="77">
        <f t="shared" si="6"/>
        <v>93.75</v>
      </c>
      <c r="L28" s="77">
        <f t="shared" si="6"/>
        <v>62.5</v>
      </c>
      <c r="M28" s="77">
        <f t="shared" si="6"/>
        <v>68.75</v>
      </c>
      <c r="N28" s="77">
        <f t="shared" si="6"/>
        <v>50</v>
      </c>
      <c r="O28" s="77">
        <f t="shared" si="6"/>
        <v>43.75</v>
      </c>
      <c r="P28" s="77">
        <f t="shared" si="6"/>
        <v>93.75</v>
      </c>
      <c r="Q28" s="77">
        <f t="shared" si="6"/>
        <v>62.5</v>
      </c>
      <c r="R28" s="77">
        <f t="shared" si="6"/>
        <v>62.5</v>
      </c>
      <c r="S28" s="77">
        <f t="shared" si="6"/>
        <v>50</v>
      </c>
      <c r="T28" s="77">
        <f t="shared" si="6"/>
        <v>93.75</v>
      </c>
      <c r="U28" s="77">
        <f t="shared" si="6"/>
        <v>50</v>
      </c>
      <c r="V28" s="77">
        <f t="shared" si="6"/>
        <v>62.5</v>
      </c>
      <c r="W28" s="77">
        <f t="shared" si="6"/>
        <v>87.5</v>
      </c>
      <c r="X28" s="77">
        <f t="shared" si="6"/>
        <v>93.75</v>
      </c>
      <c r="Y28" s="77">
        <f t="shared" si="6"/>
        <v>56.25</v>
      </c>
      <c r="Z28" s="77">
        <f t="shared" si="6"/>
        <v>62.5</v>
      </c>
      <c r="AA28" s="77">
        <f t="shared" si="6"/>
        <v>50</v>
      </c>
      <c r="AB28" s="77">
        <f t="shared" si="6"/>
        <v>62.5</v>
      </c>
      <c r="AC28" s="77">
        <f t="shared" si="6"/>
        <v>81.25</v>
      </c>
      <c r="AD28" s="77">
        <f t="shared" si="6"/>
        <v>43.75</v>
      </c>
      <c r="AE28" s="77">
        <f t="shared" si="6"/>
        <v>68.75</v>
      </c>
      <c r="AF28" s="77">
        <f t="shared" si="6"/>
        <v>100</v>
      </c>
      <c r="AG28" s="77">
        <f t="shared" si="6"/>
        <v>75</v>
      </c>
      <c r="AH28" s="77">
        <f t="shared" si="6"/>
        <v>75</v>
      </c>
      <c r="AI28" s="77">
        <f t="shared" si="6"/>
        <v>75</v>
      </c>
      <c r="AJ28" s="77">
        <f t="shared" si="6"/>
        <v>50</v>
      </c>
      <c r="AK28" s="77">
        <f t="shared" si="6"/>
        <v>81.25</v>
      </c>
      <c r="AL28" s="77">
        <f t="shared" si="6"/>
        <v>50</v>
      </c>
      <c r="AM28" s="77">
        <f t="shared" si="6"/>
        <v>50</v>
      </c>
      <c r="AN28" s="77">
        <f t="shared" si="6"/>
        <v>37.5</v>
      </c>
      <c r="AO28" s="77">
        <f t="shared" si="6"/>
        <v>62.5</v>
      </c>
      <c r="AP28" s="77">
        <f t="shared" si="6"/>
        <v>50</v>
      </c>
      <c r="AQ28" s="77">
        <f t="shared" si="6"/>
        <v>81.25</v>
      </c>
      <c r="AR28" s="77">
        <f t="shared" si="6"/>
        <v>68.75</v>
      </c>
      <c r="AS28" s="77">
        <f t="shared" si="6"/>
        <v>68.75</v>
      </c>
      <c r="AT28" s="77">
        <f t="shared" si="6"/>
        <v>37.5</v>
      </c>
      <c r="AU28" s="77">
        <f t="shared" si="6"/>
        <v>25</v>
      </c>
    </row>
    <row r="29" spans="1:51" x14ac:dyDescent="0.3">
      <c r="H29" s="61" t="s">
        <v>58</v>
      </c>
      <c r="I29" s="61" t="s">
        <v>58</v>
      </c>
      <c r="J29" s="61" t="s">
        <v>58</v>
      </c>
      <c r="K29" s="61" t="s">
        <v>58</v>
      </c>
      <c r="L29" s="61" t="s">
        <v>58</v>
      </c>
      <c r="M29" s="61" t="s">
        <v>58</v>
      </c>
      <c r="N29" s="61" t="s">
        <v>58</v>
      </c>
      <c r="O29" s="61" t="s">
        <v>58</v>
      </c>
      <c r="P29" s="61" t="s">
        <v>58</v>
      </c>
      <c r="Q29" s="61" t="s">
        <v>58</v>
      </c>
      <c r="R29" s="61" t="s">
        <v>58</v>
      </c>
      <c r="S29" s="61" t="s">
        <v>58</v>
      </c>
      <c r="T29" s="61" t="s">
        <v>58</v>
      </c>
      <c r="U29" s="61" t="s">
        <v>58</v>
      </c>
      <c r="V29" s="61" t="s">
        <v>58</v>
      </c>
      <c r="W29" s="61" t="s">
        <v>58</v>
      </c>
      <c r="X29" s="61" t="s">
        <v>58</v>
      </c>
      <c r="Y29" s="61" t="s">
        <v>58</v>
      </c>
      <c r="Z29" s="61" t="s">
        <v>58</v>
      </c>
      <c r="AA29" s="61" t="s">
        <v>58</v>
      </c>
      <c r="AB29" s="61" t="s">
        <v>58</v>
      </c>
      <c r="AC29" s="61" t="s">
        <v>58</v>
      </c>
      <c r="AD29" s="61" t="s">
        <v>58</v>
      </c>
      <c r="AE29" s="61" t="s">
        <v>58</v>
      </c>
      <c r="AF29" s="61" t="s">
        <v>58</v>
      </c>
      <c r="AG29" s="61" t="s">
        <v>58</v>
      </c>
      <c r="AH29" s="61" t="s">
        <v>58</v>
      </c>
      <c r="AI29" s="61" t="s">
        <v>58</v>
      </c>
      <c r="AJ29" s="61" t="s">
        <v>58</v>
      </c>
      <c r="AK29" s="61" t="s">
        <v>58</v>
      </c>
      <c r="AL29" s="61" t="s">
        <v>58</v>
      </c>
      <c r="AM29" s="61" t="s">
        <v>58</v>
      </c>
      <c r="AN29" s="61" t="s">
        <v>58</v>
      </c>
      <c r="AO29" s="61" t="s">
        <v>58</v>
      </c>
      <c r="AP29" s="61" t="s">
        <v>58</v>
      </c>
      <c r="AQ29" s="61" t="s">
        <v>58</v>
      </c>
      <c r="AR29" s="61" t="s">
        <v>58</v>
      </c>
      <c r="AS29" s="61" t="s">
        <v>58</v>
      </c>
      <c r="AT29" s="61" t="s">
        <v>58</v>
      </c>
      <c r="AU29" s="61" t="s">
        <v>58</v>
      </c>
    </row>
    <row r="34" spans="1:250" s="60" customFormat="1" x14ac:dyDescent="0.3">
      <c r="A34"/>
      <c r="B34"/>
      <c r="C34"/>
      <c r="D34" s="3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60" customFormat="1" x14ac:dyDescent="0.3">
      <c r="A35"/>
      <c r="B35"/>
      <c r="C35"/>
      <c r="D35" s="3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60" customFormat="1" x14ac:dyDescent="0.3">
      <c r="A36"/>
      <c r="B36"/>
      <c r="C36"/>
      <c r="D36" s="3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60" customFormat="1" x14ac:dyDescent="0.3">
      <c r="A37"/>
      <c r="B37"/>
      <c r="C37"/>
      <c r="D37" s="3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60" customFormat="1" x14ac:dyDescent="0.3">
      <c r="A38"/>
      <c r="B38"/>
      <c r="C38"/>
      <c r="D38" s="3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60" customFormat="1" x14ac:dyDescent="0.3">
      <c r="A39"/>
      <c r="B39"/>
      <c r="C39"/>
      <c r="D39" s="3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60" customFormat="1" x14ac:dyDescent="0.3">
      <c r="A40"/>
      <c r="B40"/>
      <c r="C40"/>
      <c r="D40" s="3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60" customFormat="1" x14ac:dyDescent="0.3">
      <c r="A41"/>
      <c r="B41"/>
      <c r="C41"/>
      <c r="D41" s="3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60" customFormat="1" x14ac:dyDescent="0.3">
      <c r="A42"/>
      <c r="B42"/>
      <c r="C42"/>
      <c r="D42" s="3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60" customFormat="1" x14ac:dyDescent="0.3">
      <c r="A43"/>
      <c r="B43"/>
      <c r="C43"/>
      <c r="D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60" customFormat="1" x14ac:dyDescent="0.3">
      <c r="A44"/>
      <c r="B44"/>
      <c r="C44"/>
      <c r="D44" s="3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60" customFormat="1" x14ac:dyDescent="0.3">
      <c r="A45"/>
      <c r="B45"/>
      <c r="C45"/>
      <c r="D45" s="3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60" customFormat="1" x14ac:dyDescent="0.3">
      <c r="A46"/>
      <c r="B46"/>
      <c r="C46"/>
      <c r="D46" s="32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60" customFormat="1" x14ac:dyDescent="0.3">
      <c r="A47"/>
      <c r="B47"/>
      <c r="C47"/>
      <c r="D47" s="3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60" customFormat="1" x14ac:dyDescent="0.3">
      <c r="A48"/>
      <c r="B48"/>
      <c r="C48"/>
      <c r="D48" s="32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</sheetData>
  <sortState xmlns:xlrd2="http://schemas.microsoft.com/office/spreadsheetml/2017/richdata2" ref="B9:AU24">
    <sortCondition descending="1" ref="F9:F24"/>
  </sortState>
  <mergeCells count="7">
    <mergeCell ref="A14:A18"/>
    <mergeCell ref="A23:A24"/>
    <mergeCell ref="B3:C3"/>
    <mergeCell ref="F3:F6"/>
    <mergeCell ref="B4:C5"/>
    <mergeCell ref="D4:D7"/>
    <mergeCell ref="A12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1B22-392C-48A1-8587-8E4032776210}">
  <dimension ref="A2:IP48"/>
  <sheetViews>
    <sheetView topLeftCell="A9" workbookViewId="0">
      <selection activeCell="H28" sqref="H28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2"/>
    <col min="5" max="5" width="15.77734375" style="60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2" spans="1:250" x14ac:dyDescent="0.3">
      <c r="B2" s="3"/>
      <c r="E2"/>
      <c r="G2" s="33" t="s">
        <v>36</v>
      </c>
      <c r="H2" s="34">
        <v>1</v>
      </c>
      <c r="I2" s="34">
        <v>2</v>
      </c>
      <c r="J2" s="34">
        <v>3</v>
      </c>
      <c r="K2" s="34">
        <v>4</v>
      </c>
      <c r="L2" s="34">
        <v>5</v>
      </c>
      <c r="M2" s="34">
        <v>6</v>
      </c>
      <c r="N2" s="34">
        <v>7</v>
      </c>
      <c r="O2" s="34">
        <v>8</v>
      </c>
      <c r="P2" s="34">
        <v>9</v>
      </c>
      <c r="Q2" s="34">
        <v>10</v>
      </c>
      <c r="R2" s="34">
        <v>11</v>
      </c>
      <c r="S2" s="34">
        <v>12</v>
      </c>
      <c r="T2" s="34">
        <v>13</v>
      </c>
      <c r="U2" s="34">
        <v>14</v>
      </c>
      <c r="V2" s="34">
        <v>15</v>
      </c>
      <c r="W2" s="34">
        <v>16</v>
      </c>
      <c r="X2" s="34">
        <v>17</v>
      </c>
      <c r="Y2" s="34">
        <v>18</v>
      </c>
      <c r="Z2" s="34">
        <v>19</v>
      </c>
      <c r="AA2" s="34">
        <v>20</v>
      </c>
      <c r="AB2" s="34">
        <v>21</v>
      </c>
      <c r="AC2" s="34">
        <v>22</v>
      </c>
      <c r="AD2" s="34">
        <v>23</v>
      </c>
      <c r="AE2" s="34">
        <v>24</v>
      </c>
      <c r="AF2" s="34">
        <v>25</v>
      </c>
      <c r="AG2" s="34">
        <v>26</v>
      </c>
      <c r="AH2" s="34">
        <v>27</v>
      </c>
      <c r="AI2" s="34">
        <v>28</v>
      </c>
      <c r="AJ2" s="34">
        <v>29</v>
      </c>
      <c r="AK2" s="34">
        <v>30</v>
      </c>
      <c r="AL2" s="34">
        <v>31</v>
      </c>
      <c r="AM2" s="34">
        <v>32</v>
      </c>
      <c r="AN2" s="34">
        <v>33</v>
      </c>
      <c r="AO2" s="34">
        <v>34</v>
      </c>
      <c r="AP2" s="34">
        <v>35</v>
      </c>
      <c r="AQ2" s="34">
        <v>36</v>
      </c>
      <c r="AR2" s="34">
        <v>37</v>
      </c>
      <c r="AS2" s="34">
        <v>38</v>
      </c>
      <c r="AT2" s="34">
        <v>39</v>
      </c>
      <c r="AU2" s="34">
        <v>40</v>
      </c>
    </row>
    <row r="3" spans="1:250" s="35" customFormat="1" ht="28.5" customHeight="1" x14ac:dyDescent="0.2">
      <c r="B3" s="87" t="s">
        <v>37</v>
      </c>
      <c r="C3" s="87"/>
      <c r="D3" s="36"/>
      <c r="E3" s="37"/>
      <c r="F3" s="88" t="s">
        <v>38</v>
      </c>
      <c r="G3" s="38" t="s">
        <v>39</v>
      </c>
      <c r="H3" s="39">
        <v>48.4</v>
      </c>
      <c r="I3" s="40">
        <v>49.3</v>
      </c>
      <c r="J3" s="39">
        <v>49.5</v>
      </c>
      <c r="K3" s="40">
        <v>16.5</v>
      </c>
      <c r="L3" s="39">
        <v>47.5</v>
      </c>
      <c r="M3" s="40">
        <v>43.8</v>
      </c>
      <c r="N3" s="39">
        <v>32</v>
      </c>
      <c r="O3" s="40">
        <v>27.4</v>
      </c>
      <c r="P3" s="39">
        <v>50</v>
      </c>
      <c r="Q3" s="40">
        <v>12</v>
      </c>
      <c r="R3" s="41">
        <v>33.799999999999997</v>
      </c>
      <c r="S3" s="42">
        <v>47.5</v>
      </c>
      <c r="T3" s="41">
        <v>19</v>
      </c>
      <c r="U3" s="42">
        <v>50</v>
      </c>
      <c r="V3" s="41">
        <v>30</v>
      </c>
      <c r="W3" s="42">
        <v>39</v>
      </c>
      <c r="X3" s="41">
        <v>10</v>
      </c>
      <c r="Y3" s="42">
        <v>49.6</v>
      </c>
      <c r="Z3" s="41">
        <v>34.700000000000003</v>
      </c>
      <c r="AA3" s="42">
        <v>50</v>
      </c>
      <c r="AB3" s="39">
        <v>49</v>
      </c>
      <c r="AC3" s="40">
        <v>10</v>
      </c>
      <c r="AD3" s="39">
        <v>24.6</v>
      </c>
      <c r="AE3" s="40">
        <v>28</v>
      </c>
      <c r="AF3" s="39">
        <v>15.9</v>
      </c>
      <c r="AG3" s="40">
        <v>9</v>
      </c>
      <c r="AH3" s="39">
        <v>44</v>
      </c>
      <c r="AI3" s="40">
        <v>44.8</v>
      </c>
      <c r="AJ3" s="39">
        <v>49.3</v>
      </c>
      <c r="AK3" s="40">
        <v>18.2</v>
      </c>
      <c r="AL3" s="41">
        <v>50</v>
      </c>
      <c r="AM3" s="42">
        <v>49</v>
      </c>
      <c r="AN3" s="41">
        <v>36</v>
      </c>
      <c r="AO3" s="42">
        <v>31</v>
      </c>
      <c r="AP3" s="41">
        <v>44.8</v>
      </c>
      <c r="AQ3" s="42">
        <v>32.9</v>
      </c>
      <c r="AR3" s="41">
        <v>32.9</v>
      </c>
      <c r="AS3" s="42">
        <v>47.5</v>
      </c>
      <c r="AT3" s="41">
        <v>44.5</v>
      </c>
      <c r="AU3" s="42">
        <v>48</v>
      </c>
    </row>
    <row r="4" spans="1:250" ht="30" customHeight="1" x14ac:dyDescent="0.3">
      <c r="B4" s="91" t="s">
        <v>70</v>
      </c>
      <c r="C4" s="92"/>
      <c r="D4" s="93" t="s">
        <v>40</v>
      </c>
      <c r="E4" s="43"/>
      <c r="F4" s="89"/>
      <c r="G4" s="33" t="s">
        <v>41</v>
      </c>
      <c r="H4" s="44">
        <v>40</v>
      </c>
      <c r="I4" s="45">
        <v>40</v>
      </c>
      <c r="J4" s="44">
        <v>40</v>
      </c>
      <c r="K4" s="45">
        <v>15</v>
      </c>
      <c r="L4" s="44">
        <v>40</v>
      </c>
      <c r="M4" s="45">
        <v>40</v>
      </c>
      <c r="N4" s="44">
        <v>40</v>
      </c>
      <c r="O4" s="45">
        <v>40</v>
      </c>
      <c r="P4" s="44">
        <v>40</v>
      </c>
      <c r="Q4" s="45">
        <v>15</v>
      </c>
      <c r="R4" s="46">
        <v>25</v>
      </c>
      <c r="S4" s="47">
        <v>40</v>
      </c>
      <c r="T4" s="46">
        <v>15</v>
      </c>
      <c r="U4" s="47">
        <v>40</v>
      </c>
      <c r="V4" s="46">
        <v>40</v>
      </c>
      <c r="W4" s="47">
        <v>40</v>
      </c>
      <c r="X4" s="46">
        <v>15</v>
      </c>
      <c r="Y4" s="47">
        <v>40</v>
      </c>
      <c r="Z4" s="46">
        <v>25</v>
      </c>
      <c r="AA4" s="47">
        <v>40</v>
      </c>
      <c r="AB4" s="44">
        <v>40</v>
      </c>
      <c r="AC4" s="45">
        <v>15</v>
      </c>
      <c r="AD4" s="44">
        <v>40</v>
      </c>
      <c r="AE4" s="45">
        <v>40</v>
      </c>
      <c r="AF4" s="44">
        <v>15</v>
      </c>
      <c r="AG4" s="45">
        <v>15</v>
      </c>
      <c r="AH4" s="44">
        <v>40</v>
      </c>
      <c r="AI4" s="45">
        <v>40</v>
      </c>
      <c r="AJ4" s="44">
        <v>40</v>
      </c>
      <c r="AK4" s="45">
        <v>15</v>
      </c>
      <c r="AL4" s="46">
        <v>40</v>
      </c>
      <c r="AM4" s="47">
        <v>40</v>
      </c>
      <c r="AN4" s="46">
        <v>40</v>
      </c>
      <c r="AO4" s="47">
        <v>40</v>
      </c>
      <c r="AP4" s="46">
        <v>40</v>
      </c>
      <c r="AQ4" s="47">
        <v>25</v>
      </c>
      <c r="AR4" s="46">
        <v>25</v>
      </c>
      <c r="AS4" s="47">
        <v>40</v>
      </c>
      <c r="AT4" s="46">
        <v>40</v>
      </c>
      <c r="AU4" s="47">
        <v>40</v>
      </c>
    </row>
    <row r="5" spans="1:250" ht="77.25" customHeight="1" x14ac:dyDescent="0.3">
      <c r="A5" s="48"/>
      <c r="B5" s="91"/>
      <c r="C5" s="92"/>
      <c r="D5" s="94"/>
      <c r="E5" s="49"/>
      <c r="F5" s="89"/>
      <c r="G5" s="50" t="s">
        <v>42</v>
      </c>
      <c r="H5" s="50"/>
      <c r="I5" s="50"/>
      <c r="J5" s="50"/>
      <c r="K5" s="50"/>
      <c r="L5" s="50"/>
      <c r="M5" s="50"/>
      <c r="N5" s="50" t="s">
        <v>124</v>
      </c>
      <c r="O5" s="50" t="s">
        <v>124</v>
      </c>
      <c r="P5" s="50"/>
      <c r="Q5" s="50"/>
      <c r="R5" s="50"/>
      <c r="S5" s="50"/>
      <c r="T5" s="50"/>
      <c r="U5" s="50"/>
      <c r="V5" s="50" t="s">
        <v>125</v>
      </c>
      <c r="W5" s="50" t="s">
        <v>125</v>
      </c>
      <c r="X5" s="50"/>
      <c r="Y5" s="50"/>
      <c r="Z5" s="50"/>
      <c r="AA5" s="50"/>
      <c r="AB5" s="50"/>
      <c r="AC5" s="50"/>
      <c r="AD5" s="50" t="s">
        <v>124</v>
      </c>
      <c r="AE5" s="50" t="s">
        <v>124</v>
      </c>
      <c r="AF5" s="50"/>
      <c r="AG5" s="50"/>
      <c r="AH5" s="50"/>
      <c r="AI5" s="50"/>
      <c r="AJ5" s="50"/>
      <c r="AK5" s="50"/>
      <c r="AL5" s="50"/>
      <c r="AM5" s="50"/>
      <c r="AN5" s="50" t="s">
        <v>125</v>
      </c>
      <c r="AO5" s="50" t="s">
        <v>125</v>
      </c>
      <c r="AP5" s="50"/>
      <c r="AQ5" s="50"/>
      <c r="AR5" s="50"/>
      <c r="AS5" s="50"/>
      <c r="AT5" s="50"/>
      <c r="AU5" s="50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ht="15" customHeight="1" x14ac:dyDescent="0.3">
      <c r="A6" s="48"/>
      <c r="B6" s="48"/>
      <c r="C6" s="52"/>
      <c r="D6" s="94"/>
      <c r="E6" s="49"/>
      <c r="F6" s="90"/>
      <c r="G6" s="50"/>
      <c r="H6" s="53"/>
      <c r="I6" s="54"/>
      <c r="J6" s="53"/>
      <c r="K6" s="54"/>
      <c r="L6" s="53"/>
      <c r="M6" s="54"/>
      <c r="N6" s="53"/>
      <c r="O6" s="54"/>
      <c r="P6" s="53"/>
      <c r="Q6" s="54"/>
      <c r="R6" s="55"/>
      <c r="S6" s="56"/>
      <c r="T6" s="55"/>
      <c r="U6" s="56"/>
      <c r="V6" s="55"/>
      <c r="W6" s="56"/>
      <c r="X6" s="55"/>
      <c r="Y6" s="56"/>
      <c r="Z6" s="55"/>
      <c r="AA6" s="56"/>
      <c r="AB6" s="53"/>
      <c r="AC6" s="54"/>
      <c r="AD6" s="53"/>
      <c r="AE6" s="54"/>
      <c r="AF6" s="53"/>
      <c r="AG6" s="54"/>
      <c r="AH6" s="53"/>
      <c r="AI6" s="54"/>
      <c r="AJ6" s="53"/>
      <c r="AK6" s="54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x14ac:dyDescent="0.3">
      <c r="A7" s="51"/>
      <c r="B7" s="57" t="s">
        <v>43</v>
      </c>
      <c r="C7" s="57" t="s">
        <v>44</v>
      </c>
      <c r="D7" s="95"/>
      <c r="E7" s="58" t="s">
        <v>45</v>
      </c>
      <c r="F7" s="57" t="s">
        <v>46</v>
      </c>
      <c r="G7" s="5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x14ac:dyDescent="0.3">
      <c r="R8" s="61"/>
      <c r="W8" s="61"/>
      <c r="AL8" s="61"/>
      <c r="AQ8" s="61"/>
    </row>
    <row r="9" spans="1:250" x14ac:dyDescent="0.3">
      <c r="A9" s="62">
        <v>1</v>
      </c>
      <c r="B9" s="12" t="s">
        <v>51</v>
      </c>
      <c r="C9" s="12" t="s">
        <v>52</v>
      </c>
      <c r="D9" s="63">
        <f t="shared" ref="D9:D24" si="0">F9/$F$25</f>
        <v>1</v>
      </c>
      <c r="E9" s="70"/>
      <c r="F9" s="65">
        <f t="shared" ref="F9:F24" si="1">SUM(AV9:AY9)</f>
        <v>27</v>
      </c>
      <c r="G9" s="12"/>
      <c r="H9" s="66">
        <v>0</v>
      </c>
      <c r="I9" s="67">
        <v>0</v>
      </c>
      <c r="J9" s="66">
        <v>0</v>
      </c>
      <c r="K9" s="67">
        <v>1</v>
      </c>
      <c r="L9" s="66">
        <v>1</v>
      </c>
      <c r="M9" s="67">
        <v>0</v>
      </c>
      <c r="N9" s="66">
        <v>0</v>
      </c>
      <c r="O9" s="67">
        <v>1</v>
      </c>
      <c r="P9" s="66">
        <v>1</v>
      </c>
      <c r="Q9" s="67">
        <v>1</v>
      </c>
      <c r="R9" s="68">
        <v>1</v>
      </c>
      <c r="S9" s="69">
        <v>1</v>
      </c>
      <c r="T9" s="68">
        <v>1</v>
      </c>
      <c r="U9" s="69">
        <v>0</v>
      </c>
      <c r="V9" s="68">
        <v>1</v>
      </c>
      <c r="W9" s="69">
        <v>1</v>
      </c>
      <c r="X9" s="68">
        <v>1</v>
      </c>
      <c r="Y9" s="69">
        <v>1</v>
      </c>
      <c r="Z9" s="68">
        <v>0</v>
      </c>
      <c r="AA9" s="69">
        <v>1</v>
      </c>
      <c r="AB9" s="66">
        <v>0</v>
      </c>
      <c r="AC9" s="67">
        <v>1</v>
      </c>
      <c r="AD9" s="66">
        <v>1</v>
      </c>
      <c r="AE9" s="67">
        <v>1</v>
      </c>
      <c r="AF9" s="66">
        <v>1</v>
      </c>
      <c r="AG9" s="67">
        <v>1</v>
      </c>
      <c r="AH9" s="66">
        <v>1</v>
      </c>
      <c r="AI9" s="67">
        <v>1</v>
      </c>
      <c r="AJ9" s="66">
        <v>1</v>
      </c>
      <c r="AK9" s="67">
        <v>0</v>
      </c>
      <c r="AL9" s="68">
        <v>1</v>
      </c>
      <c r="AM9" s="69">
        <v>0</v>
      </c>
      <c r="AN9" s="68">
        <v>1</v>
      </c>
      <c r="AO9" s="69">
        <v>0</v>
      </c>
      <c r="AP9" s="68">
        <v>0</v>
      </c>
      <c r="AQ9" s="69">
        <v>1</v>
      </c>
      <c r="AR9" s="68">
        <v>1</v>
      </c>
      <c r="AS9" s="69">
        <v>0</v>
      </c>
      <c r="AT9" s="68">
        <v>1</v>
      </c>
      <c r="AU9" s="69">
        <v>1</v>
      </c>
      <c r="AV9">
        <f>SUM(H9:Q9)</f>
        <v>5</v>
      </c>
      <c r="AW9">
        <f>SUM(R9:AA9)</f>
        <v>8</v>
      </c>
      <c r="AX9">
        <f>SUM(AB9:AK9)</f>
        <v>8</v>
      </c>
      <c r="AY9">
        <f>SUM(AL9:AU9)</f>
        <v>6</v>
      </c>
    </row>
    <row r="10" spans="1:250" x14ac:dyDescent="0.3">
      <c r="A10" s="62">
        <v>2</v>
      </c>
      <c r="B10" s="12" t="s">
        <v>47</v>
      </c>
      <c r="C10" s="12" t="s">
        <v>48</v>
      </c>
      <c r="D10" s="63">
        <f t="shared" si="0"/>
        <v>0.96296296296296291</v>
      </c>
      <c r="E10" s="70"/>
      <c r="F10" s="65">
        <f t="shared" si="1"/>
        <v>26</v>
      </c>
      <c r="G10" s="12"/>
      <c r="H10" s="66">
        <v>1</v>
      </c>
      <c r="I10" s="67">
        <v>0</v>
      </c>
      <c r="J10" s="66">
        <v>0</v>
      </c>
      <c r="K10" s="67">
        <v>1</v>
      </c>
      <c r="L10" s="66">
        <v>1</v>
      </c>
      <c r="M10" s="67">
        <v>0</v>
      </c>
      <c r="N10" s="66">
        <v>1</v>
      </c>
      <c r="O10" s="67">
        <v>0</v>
      </c>
      <c r="P10" s="66">
        <v>1</v>
      </c>
      <c r="Q10" s="67">
        <v>0</v>
      </c>
      <c r="R10" s="68">
        <v>1</v>
      </c>
      <c r="S10" s="69">
        <v>0</v>
      </c>
      <c r="T10" s="68">
        <v>1</v>
      </c>
      <c r="U10" s="69">
        <v>1</v>
      </c>
      <c r="V10" s="68">
        <v>0</v>
      </c>
      <c r="W10" s="69">
        <v>1</v>
      </c>
      <c r="X10" s="68">
        <v>1</v>
      </c>
      <c r="Y10" s="69">
        <v>0</v>
      </c>
      <c r="Z10" s="68">
        <v>0</v>
      </c>
      <c r="AA10" s="69">
        <v>0</v>
      </c>
      <c r="AB10" s="66">
        <v>1</v>
      </c>
      <c r="AC10" s="67">
        <v>1</v>
      </c>
      <c r="AD10" s="66">
        <v>0</v>
      </c>
      <c r="AE10" s="67">
        <v>0</v>
      </c>
      <c r="AF10" s="66">
        <v>1</v>
      </c>
      <c r="AG10" s="67">
        <v>1</v>
      </c>
      <c r="AH10" s="66">
        <v>1</v>
      </c>
      <c r="AI10" s="67">
        <v>1</v>
      </c>
      <c r="AJ10" s="66">
        <v>1</v>
      </c>
      <c r="AK10" s="67">
        <v>0</v>
      </c>
      <c r="AL10" s="68">
        <v>0</v>
      </c>
      <c r="AM10" s="69">
        <v>1</v>
      </c>
      <c r="AN10" s="68">
        <v>1</v>
      </c>
      <c r="AO10" s="69">
        <v>1</v>
      </c>
      <c r="AP10" s="68">
        <v>1</v>
      </c>
      <c r="AQ10" s="69">
        <v>1</v>
      </c>
      <c r="AR10" s="68">
        <v>1</v>
      </c>
      <c r="AS10" s="69">
        <v>1</v>
      </c>
      <c r="AT10" s="68">
        <v>1</v>
      </c>
      <c r="AU10" s="69">
        <v>1</v>
      </c>
      <c r="AV10">
        <f>SUM(H10:Q10)</f>
        <v>5</v>
      </c>
      <c r="AW10">
        <f>SUM(R10:AA10)</f>
        <v>5</v>
      </c>
      <c r="AX10">
        <f>SUM(AB10:AK10)</f>
        <v>7</v>
      </c>
      <c r="AY10">
        <f>SUM(AL10:AU10)</f>
        <v>9</v>
      </c>
    </row>
    <row r="11" spans="1:250" x14ac:dyDescent="0.3">
      <c r="A11" s="62">
        <v>3</v>
      </c>
      <c r="B11" s="12" t="s">
        <v>14</v>
      </c>
      <c r="C11" s="12" t="s">
        <v>15</v>
      </c>
      <c r="D11" s="63">
        <f t="shared" si="0"/>
        <v>0.88888888888888884</v>
      </c>
      <c r="E11" s="70" t="s">
        <v>82</v>
      </c>
      <c r="F11" s="65">
        <f t="shared" si="1"/>
        <v>24</v>
      </c>
      <c r="G11" s="12"/>
      <c r="H11" s="66">
        <v>0</v>
      </c>
      <c r="I11" s="67">
        <v>0</v>
      </c>
      <c r="J11" s="66">
        <v>0</v>
      </c>
      <c r="K11" s="67">
        <v>1</v>
      </c>
      <c r="L11" s="66">
        <v>0</v>
      </c>
      <c r="M11" s="67">
        <v>0</v>
      </c>
      <c r="N11" s="66">
        <v>0</v>
      </c>
      <c r="O11" s="67">
        <v>0</v>
      </c>
      <c r="P11" s="66">
        <v>1</v>
      </c>
      <c r="Q11" s="67">
        <v>1</v>
      </c>
      <c r="R11" s="68">
        <v>1</v>
      </c>
      <c r="S11" s="69">
        <v>1</v>
      </c>
      <c r="T11" s="68">
        <v>1</v>
      </c>
      <c r="U11" s="69">
        <v>0</v>
      </c>
      <c r="V11" s="68">
        <v>1</v>
      </c>
      <c r="W11" s="69">
        <v>1</v>
      </c>
      <c r="X11" s="68">
        <v>1</v>
      </c>
      <c r="Y11" s="69">
        <v>1</v>
      </c>
      <c r="Z11" s="68">
        <v>1</v>
      </c>
      <c r="AA11" s="69">
        <v>0</v>
      </c>
      <c r="AB11" s="66">
        <v>0</v>
      </c>
      <c r="AC11" s="67">
        <v>1</v>
      </c>
      <c r="AD11" s="66">
        <v>1</v>
      </c>
      <c r="AE11" s="67">
        <v>1</v>
      </c>
      <c r="AF11" s="66">
        <v>1</v>
      </c>
      <c r="AG11" s="67">
        <v>1</v>
      </c>
      <c r="AH11" s="66">
        <v>0</v>
      </c>
      <c r="AI11" s="67">
        <v>0</v>
      </c>
      <c r="AJ11" s="66">
        <v>1</v>
      </c>
      <c r="AK11" s="67">
        <v>1</v>
      </c>
      <c r="AL11" s="68">
        <v>0</v>
      </c>
      <c r="AM11" s="69">
        <v>1</v>
      </c>
      <c r="AN11" s="68">
        <v>1</v>
      </c>
      <c r="AO11" s="69">
        <v>1</v>
      </c>
      <c r="AP11" s="68">
        <v>0</v>
      </c>
      <c r="AQ11" s="69">
        <v>1</v>
      </c>
      <c r="AR11" s="68">
        <v>0</v>
      </c>
      <c r="AS11" s="69">
        <v>1</v>
      </c>
      <c r="AT11" s="68">
        <v>1</v>
      </c>
      <c r="AU11" s="69">
        <v>0</v>
      </c>
      <c r="AV11">
        <f>SUM(H11:Q11)</f>
        <v>3</v>
      </c>
      <c r="AW11">
        <f>SUM(R11:AA11)</f>
        <v>8</v>
      </c>
      <c r="AX11">
        <f>SUM(AB11:AK11)</f>
        <v>7</v>
      </c>
      <c r="AY11">
        <f>SUM(AL11:AU11)</f>
        <v>6</v>
      </c>
    </row>
    <row r="12" spans="1:250" x14ac:dyDescent="0.3">
      <c r="A12" s="62">
        <v>4</v>
      </c>
      <c r="B12" s="12" t="s">
        <v>12</v>
      </c>
      <c r="C12" s="12" t="s">
        <v>13</v>
      </c>
      <c r="D12" s="63">
        <f t="shared" si="0"/>
        <v>0.88888888888888884</v>
      </c>
      <c r="E12" s="70"/>
      <c r="F12" s="65">
        <f t="shared" si="1"/>
        <v>24</v>
      </c>
      <c r="G12" s="12"/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1</v>
      </c>
      <c r="N12" s="66">
        <v>0</v>
      </c>
      <c r="O12" s="67">
        <v>1</v>
      </c>
      <c r="P12" s="66">
        <v>1</v>
      </c>
      <c r="Q12" s="67">
        <v>1</v>
      </c>
      <c r="R12" s="68">
        <v>0</v>
      </c>
      <c r="S12" s="69">
        <v>0</v>
      </c>
      <c r="T12" s="68">
        <v>1</v>
      </c>
      <c r="U12" s="69">
        <v>1</v>
      </c>
      <c r="V12" s="68">
        <v>1</v>
      </c>
      <c r="W12" s="69">
        <v>1</v>
      </c>
      <c r="X12" s="68">
        <v>1</v>
      </c>
      <c r="Y12" s="69">
        <v>0</v>
      </c>
      <c r="Z12" s="68">
        <v>1</v>
      </c>
      <c r="AA12" s="69">
        <v>1</v>
      </c>
      <c r="AB12" s="66">
        <v>1</v>
      </c>
      <c r="AC12" s="67">
        <v>1</v>
      </c>
      <c r="AD12" s="66">
        <v>1</v>
      </c>
      <c r="AE12" s="67">
        <v>1</v>
      </c>
      <c r="AF12" s="66">
        <v>1</v>
      </c>
      <c r="AG12" s="67">
        <v>1</v>
      </c>
      <c r="AH12" s="66">
        <v>1</v>
      </c>
      <c r="AI12" s="67">
        <v>0</v>
      </c>
      <c r="AJ12" s="66">
        <v>1</v>
      </c>
      <c r="AK12" s="67">
        <v>1</v>
      </c>
      <c r="AL12" s="68">
        <v>0</v>
      </c>
      <c r="AM12" s="69">
        <v>0</v>
      </c>
      <c r="AN12" s="68">
        <v>0</v>
      </c>
      <c r="AO12" s="69">
        <v>1</v>
      </c>
      <c r="AP12" s="68">
        <v>0</v>
      </c>
      <c r="AQ12" s="69">
        <v>1</v>
      </c>
      <c r="AR12" s="68">
        <v>1</v>
      </c>
      <c r="AS12" s="69">
        <v>1</v>
      </c>
      <c r="AT12" s="68">
        <v>0</v>
      </c>
      <c r="AU12" s="69">
        <v>0</v>
      </c>
      <c r="AV12">
        <f t="shared" ref="AV12:AV24" si="2">SUM(H12:Q12)</f>
        <v>4</v>
      </c>
      <c r="AW12">
        <f t="shared" ref="AW12:AW24" si="3">SUM(R12:AA12)</f>
        <v>7</v>
      </c>
      <c r="AX12">
        <f t="shared" ref="AX12:AX24" si="4">SUM(AB12:AK12)</f>
        <v>9</v>
      </c>
      <c r="AY12">
        <f t="shared" ref="AY12:AY24" si="5">SUM(AL12:AU12)</f>
        <v>4</v>
      </c>
    </row>
    <row r="13" spans="1:250" x14ac:dyDescent="0.3">
      <c r="A13" s="62">
        <v>5</v>
      </c>
      <c r="B13" s="12" t="s">
        <v>115</v>
      </c>
      <c r="C13" s="12" t="s">
        <v>116</v>
      </c>
      <c r="D13" s="63">
        <f t="shared" si="0"/>
        <v>0.85185185185185186</v>
      </c>
      <c r="E13" s="70"/>
      <c r="F13" s="65">
        <f t="shared" si="1"/>
        <v>23</v>
      </c>
      <c r="G13" s="12"/>
      <c r="H13" s="66">
        <v>0</v>
      </c>
      <c r="I13" s="67">
        <v>0</v>
      </c>
      <c r="J13" s="66">
        <v>0</v>
      </c>
      <c r="K13" s="67">
        <v>1</v>
      </c>
      <c r="L13" s="66">
        <v>0</v>
      </c>
      <c r="M13" s="67">
        <v>0</v>
      </c>
      <c r="N13" s="66">
        <v>0</v>
      </c>
      <c r="O13" s="67">
        <v>0</v>
      </c>
      <c r="P13" s="66">
        <v>1</v>
      </c>
      <c r="Q13" s="67">
        <v>0</v>
      </c>
      <c r="R13" s="68">
        <v>1</v>
      </c>
      <c r="S13" s="69">
        <v>1</v>
      </c>
      <c r="T13" s="68">
        <v>1</v>
      </c>
      <c r="U13" s="69">
        <v>1</v>
      </c>
      <c r="V13" s="68">
        <v>0</v>
      </c>
      <c r="W13" s="69">
        <v>1</v>
      </c>
      <c r="X13" s="68">
        <v>1</v>
      </c>
      <c r="Y13" s="69">
        <v>1</v>
      </c>
      <c r="Z13" s="68">
        <v>1</v>
      </c>
      <c r="AA13" s="69">
        <v>1</v>
      </c>
      <c r="AB13" s="66">
        <v>0</v>
      </c>
      <c r="AC13" s="67">
        <v>1</v>
      </c>
      <c r="AD13" s="66">
        <v>1</v>
      </c>
      <c r="AE13" s="67">
        <v>0</v>
      </c>
      <c r="AF13" s="66">
        <v>0</v>
      </c>
      <c r="AG13" s="67">
        <v>1</v>
      </c>
      <c r="AH13" s="66">
        <v>1</v>
      </c>
      <c r="AI13" s="67">
        <v>0</v>
      </c>
      <c r="AJ13" s="66">
        <v>1</v>
      </c>
      <c r="AK13" s="67">
        <v>1</v>
      </c>
      <c r="AL13" s="68">
        <v>0</v>
      </c>
      <c r="AM13" s="69">
        <v>1</v>
      </c>
      <c r="AN13" s="68">
        <v>1</v>
      </c>
      <c r="AO13" s="69">
        <v>1</v>
      </c>
      <c r="AP13" s="68">
        <v>1</v>
      </c>
      <c r="AQ13" s="69">
        <v>1</v>
      </c>
      <c r="AR13" s="68">
        <v>0</v>
      </c>
      <c r="AS13" s="69">
        <v>0</v>
      </c>
      <c r="AT13" s="68">
        <v>0</v>
      </c>
      <c r="AU13" s="69">
        <v>1</v>
      </c>
      <c r="AV13">
        <f t="shared" si="2"/>
        <v>2</v>
      </c>
      <c r="AW13">
        <f t="shared" si="3"/>
        <v>9</v>
      </c>
      <c r="AX13">
        <f t="shared" si="4"/>
        <v>6</v>
      </c>
      <c r="AY13">
        <f t="shared" si="5"/>
        <v>6</v>
      </c>
    </row>
    <row r="14" spans="1:250" x14ac:dyDescent="0.3">
      <c r="A14" s="84">
        <v>6</v>
      </c>
      <c r="B14" s="12" t="s">
        <v>53</v>
      </c>
      <c r="C14" s="12" t="s">
        <v>73</v>
      </c>
      <c r="D14" s="63">
        <f t="shared" si="0"/>
        <v>0.81481481481481477</v>
      </c>
      <c r="E14" s="64" t="s">
        <v>82</v>
      </c>
      <c r="F14" s="65">
        <f t="shared" si="1"/>
        <v>22</v>
      </c>
      <c r="G14" s="12"/>
      <c r="H14" s="66">
        <v>0</v>
      </c>
      <c r="I14" s="67">
        <v>0</v>
      </c>
      <c r="J14" s="66">
        <v>1</v>
      </c>
      <c r="K14" s="67">
        <v>1</v>
      </c>
      <c r="L14" s="66">
        <v>0</v>
      </c>
      <c r="M14" s="67">
        <v>0</v>
      </c>
      <c r="N14" s="66">
        <v>0</v>
      </c>
      <c r="O14" s="67">
        <v>0</v>
      </c>
      <c r="P14" s="66">
        <v>1</v>
      </c>
      <c r="Q14" s="67">
        <v>1</v>
      </c>
      <c r="R14" s="68">
        <v>1</v>
      </c>
      <c r="S14" s="69">
        <v>1</v>
      </c>
      <c r="T14" s="68">
        <v>1</v>
      </c>
      <c r="U14" s="69">
        <v>1</v>
      </c>
      <c r="V14" s="68">
        <v>1</v>
      </c>
      <c r="W14" s="69">
        <v>1</v>
      </c>
      <c r="X14" s="68">
        <v>1</v>
      </c>
      <c r="Y14" s="69">
        <v>0</v>
      </c>
      <c r="Z14" s="68">
        <v>0</v>
      </c>
      <c r="AA14" s="69">
        <v>0</v>
      </c>
      <c r="AB14" s="66">
        <v>1</v>
      </c>
      <c r="AC14" s="67">
        <v>1</v>
      </c>
      <c r="AD14" s="66">
        <v>1</v>
      </c>
      <c r="AE14" s="67">
        <v>0</v>
      </c>
      <c r="AF14" s="66">
        <v>1</v>
      </c>
      <c r="AG14" s="67">
        <v>1</v>
      </c>
      <c r="AH14" s="66">
        <v>0</v>
      </c>
      <c r="AI14" s="67">
        <v>0</v>
      </c>
      <c r="AJ14" s="66">
        <v>0</v>
      </c>
      <c r="AK14" s="67">
        <v>0</v>
      </c>
      <c r="AL14" s="68">
        <v>0</v>
      </c>
      <c r="AM14" s="69">
        <v>1</v>
      </c>
      <c r="AN14" s="68">
        <v>1</v>
      </c>
      <c r="AO14" s="69">
        <v>0</v>
      </c>
      <c r="AP14" s="68">
        <v>0</v>
      </c>
      <c r="AQ14" s="69">
        <v>1</v>
      </c>
      <c r="AR14" s="68">
        <v>1</v>
      </c>
      <c r="AS14" s="69">
        <v>1</v>
      </c>
      <c r="AT14" s="68">
        <v>0</v>
      </c>
      <c r="AU14" s="69">
        <v>1</v>
      </c>
      <c r="AV14">
        <f t="shared" si="2"/>
        <v>4</v>
      </c>
      <c r="AW14">
        <f t="shared" si="3"/>
        <v>7</v>
      </c>
      <c r="AX14">
        <f t="shared" si="4"/>
        <v>5</v>
      </c>
      <c r="AY14">
        <f t="shared" si="5"/>
        <v>6</v>
      </c>
    </row>
    <row r="15" spans="1:250" x14ac:dyDescent="0.3">
      <c r="A15" s="85"/>
      <c r="B15" s="12" t="s">
        <v>28</v>
      </c>
      <c r="C15" s="12" t="s">
        <v>74</v>
      </c>
      <c r="D15" s="71">
        <f t="shared" si="0"/>
        <v>0.81481481481481477</v>
      </c>
      <c r="E15" s="83"/>
      <c r="F15" s="12">
        <f t="shared" si="1"/>
        <v>22</v>
      </c>
      <c r="G15" s="12"/>
      <c r="H15" s="66">
        <v>1</v>
      </c>
      <c r="I15" s="67">
        <v>1</v>
      </c>
      <c r="J15" s="66">
        <v>0</v>
      </c>
      <c r="K15" s="67">
        <v>1</v>
      </c>
      <c r="L15" s="66">
        <v>0</v>
      </c>
      <c r="M15" s="67">
        <v>1</v>
      </c>
      <c r="N15" s="66">
        <v>0</v>
      </c>
      <c r="O15" s="67">
        <v>0</v>
      </c>
      <c r="P15" s="66">
        <v>1</v>
      </c>
      <c r="Q15" s="67">
        <v>0</v>
      </c>
      <c r="R15" s="68">
        <v>1</v>
      </c>
      <c r="S15" s="69">
        <v>1</v>
      </c>
      <c r="T15" s="68">
        <v>0</v>
      </c>
      <c r="U15" s="69">
        <v>0</v>
      </c>
      <c r="V15" s="68">
        <v>1</v>
      </c>
      <c r="W15" s="69">
        <v>1</v>
      </c>
      <c r="X15" s="68">
        <v>1</v>
      </c>
      <c r="Y15" s="69">
        <v>0</v>
      </c>
      <c r="Z15" s="68">
        <v>0</v>
      </c>
      <c r="AA15" s="69">
        <v>0</v>
      </c>
      <c r="AB15" s="66">
        <v>0</v>
      </c>
      <c r="AC15" s="67">
        <v>1</v>
      </c>
      <c r="AD15" s="66">
        <v>1</v>
      </c>
      <c r="AE15" s="67">
        <v>0</v>
      </c>
      <c r="AF15" s="66">
        <v>1</v>
      </c>
      <c r="AG15" s="67">
        <v>1</v>
      </c>
      <c r="AH15" s="66">
        <v>1</v>
      </c>
      <c r="AI15" s="67">
        <v>0</v>
      </c>
      <c r="AJ15" s="66">
        <v>0</v>
      </c>
      <c r="AK15" s="67">
        <v>1</v>
      </c>
      <c r="AL15" s="68">
        <v>0</v>
      </c>
      <c r="AM15" s="69">
        <v>0</v>
      </c>
      <c r="AN15" s="68">
        <v>0</v>
      </c>
      <c r="AO15" s="69">
        <v>1</v>
      </c>
      <c r="AP15" s="68">
        <v>1</v>
      </c>
      <c r="AQ15" s="69">
        <v>1</v>
      </c>
      <c r="AR15" s="68">
        <v>1</v>
      </c>
      <c r="AS15" s="69">
        <v>0</v>
      </c>
      <c r="AT15" s="68">
        <v>1</v>
      </c>
      <c r="AU15" s="69">
        <v>1</v>
      </c>
      <c r="AV15">
        <f t="shared" si="2"/>
        <v>5</v>
      </c>
      <c r="AW15">
        <f t="shared" si="3"/>
        <v>5</v>
      </c>
      <c r="AX15">
        <f t="shared" si="4"/>
        <v>6</v>
      </c>
      <c r="AY15">
        <f t="shared" si="5"/>
        <v>6</v>
      </c>
    </row>
    <row r="16" spans="1:250" x14ac:dyDescent="0.3">
      <c r="A16" s="86"/>
      <c r="B16" s="12" t="s">
        <v>30</v>
      </c>
      <c r="C16" s="12" t="s">
        <v>54</v>
      </c>
      <c r="D16" s="71">
        <f t="shared" si="0"/>
        <v>0.81481481481481477</v>
      </c>
      <c r="E16" s="73"/>
      <c r="F16" s="12">
        <f t="shared" si="1"/>
        <v>22</v>
      </c>
      <c r="G16" s="12"/>
      <c r="H16" s="66">
        <v>0</v>
      </c>
      <c r="I16" s="67">
        <v>0</v>
      </c>
      <c r="J16" s="66">
        <v>0</v>
      </c>
      <c r="K16" s="67">
        <v>1</v>
      </c>
      <c r="L16" s="66">
        <v>0</v>
      </c>
      <c r="M16" s="67">
        <v>0</v>
      </c>
      <c r="N16" s="66">
        <v>0</v>
      </c>
      <c r="O16" s="67">
        <v>1</v>
      </c>
      <c r="P16" s="66">
        <v>0</v>
      </c>
      <c r="Q16" s="67">
        <v>0</v>
      </c>
      <c r="R16" s="68">
        <v>0</v>
      </c>
      <c r="S16" s="69">
        <v>0</v>
      </c>
      <c r="T16" s="68">
        <v>0</v>
      </c>
      <c r="U16" s="69">
        <v>1</v>
      </c>
      <c r="V16" s="68">
        <v>1</v>
      </c>
      <c r="W16" s="69">
        <v>1</v>
      </c>
      <c r="X16" s="68">
        <v>1</v>
      </c>
      <c r="Y16" s="69">
        <v>1</v>
      </c>
      <c r="Z16" s="68">
        <v>0</v>
      </c>
      <c r="AA16" s="69">
        <v>0</v>
      </c>
      <c r="AB16" s="66">
        <v>0</v>
      </c>
      <c r="AC16" s="67">
        <v>1</v>
      </c>
      <c r="AD16" s="66">
        <v>1</v>
      </c>
      <c r="AE16" s="67">
        <v>1</v>
      </c>
      <c r="AF16" s="66">
        <v>1</v>
      </c>
      <c r="AG16" s="67">
        <v>1</v>
      </c>
      <c r="AH16" s="66">
        <v>1</v>
      </c>
      <c r="AI16" s="67">
        <v>0</v>
      </c>
      <c r="AJ16" s="66">
        <v>0</v>
      </c>
      <c r="AK16" s="67">
        <v>1</v>
      </c>
      <c r="AL16" s="68">
        <v>0</v>
      </c>
      <c r="AM16" s="69">
        <v>1</v>
      </c>
      <c r="AN16" s="68">
        <v>1</v>
      </c>
      <c r="AO16" s="69">
        <v>1</v>
      </c>
      <c r="AP16" s="68">
        <v>1</v>
      </c>
      <c r="AQ16" s="69">
        <v>1</v>
      </c>
      <c r="AR16" s="68">
        <v>1</v>
      </c>
      <c r="AS16" s="69">
        <v>1</v>
      </c>
      <c r="AT16" s="68">
        <v>1</v>
      </c>
      <c r="AU16" s="69">
        <v>0</v>
      </c>
      <c r="AV16">
        <f t="shared" si="2"/>
        <v>2</v>
      </c>
      <c r="AW16">
        <f t="shared" si="3"/>
        <v>5</v>
      </c>
      <c r="AX16">
        <f t="shared" si="4"/>
        <v>7</v>
      </c>
      <c r="AY16">
        <f t="shared" si="5"/>
        <v>8</v>
      </c>
    </row>
    <row r="17" spans="1:51" x14ac:dyDescent="0.3">
      <c r="A17" s="84">
        <v>9</v>
      </c>
      <c r="B17" s="12" t="s">
        <v>71</v>
      </c>
      <c r="C17" s="12" t="s">
        <v>72</v>
      </c>
      <c r="D17" s="71">
        <f t="shared" si="0"/>
        <v>0.77777777777777779</v>
      </c>
      <c r="E17" s="73"/>
      <c r="F17" s="12">
        <f t="shared" si="1"/>
        <v>21</v>
      </c>
      <c r="G17" s="12"/>
      <c r="H17" s="66">
        <v>0</v>
      </c>
      <c r="I17" s="67">
        <v>0</v>
      </c>
      <c r="J17" s="66">
        <v>0</v>
      </c>
      <c r="K17" s="67">
        <v>1</v>
      </c>
      <c r="L17" s="66">
        <v>0</v>
      </c>
      <c r="M17" s="67">
        <v>0</v>
      </c>
      <c r="N17" s="66">
        <v>1</v>
      </c>
      <c r="O17" s="67">
        <v>1</v>
      </c>
      <c r="P17" s="66">
        <v>1</v>
      </c>
      <c r="Q17" s="67">
        <v>1</v>
      </c>
      <c r="R17" s="68">
        <v>0</v>
      </c>
      <c r="S17" s="69">
        <v>1</v>
      </c>
      <c r="T17" s="68">
        <v>0</v>
      </c>
      <c r="U17" s="69">
        <v>1</v>
      </c>
      <c r="V17" s="68">
        <v>1</v>
      </c>
      <c r="W17" s="69">
        <v>0</v>
      </c>
      <c r="X17" s="68">
        <v>1</v>
      </c>
      <c r="Y17" s="69">
        <v>0</v>
      </c>
      <c r="Z17" s="68">
        <v>1</v>
      </c>
      <c r="AA17" s="69">
        <v>1</v>
      </c>
      <c r="AB17" s="66">
        <v>0</v>
      </c>
      <c r="AC17" s="67">
        <v>1</v>
      </c>
      <c r="AD17" s="66">
        <v>0</v>
      </c>
      <c r="AE17" s="67">
        <v>1</v>
      </c>
      <c r="AF17" s="66">
        <v>1</v>
      </c>
      <c r="AG17" s="67">
        <v>1</v>
      </c>
      <c r="AH17" s="66">
        <v>0</v>
      </c>
      <c r="AI17" s="67">
        <v>0</v>
      </c>
      <c r="AJ17" s="66">
        <v>1</v>
      </c>
      <c r="AK17" s="67">
        <v>1</v>
      </c>
      <c r="AL17" s="68">
        <v>1</v>
      </c>
      <c r="AM17" s="69">
        <v>1</v>
      </c>
      <c r="AN17" s="68">
        <v>0</v>
      </c>
      <c r="AO17" s="69">
        <v>0</v>
      </c>
      <c r="AP17" s="68">
        <v>0</v>
      </c>
      <c r="AQ17" s="69">
        <v>1</v>
      </c>
      <c r="AR17" s="68">
        <v>1</v>
      </c>
      <c r="AS17" s="69">
        <v>0</v>
      </c>
      <c r="AT17" s="68">
        <v>0</v>
      </c>
      <c r="AU17" s="69">
        <v>0</v>
      </c>
      <c r="AV17">
        <f t="shared" si="2"/>
        <v>5</v>
      </c>
      <c r="AW17">
        <f t="shared" si="3"/>
        <v>6</v>
      </c>
      <c r="AX17">
        <f t="shared" si="4"/>
        <v>6</v>
      </c>
      <c r="AY17">
        <f t="shared" si="5"/>
        <v>4</v>
      </c>
    </row>
    <row r="18" spans="1:51" x14ac:dyDescent="0.3">
      <c r="A18" s="85"/>
      <c r="B18" s="12" t="s">
        <v>32</v>
      </c>
      <c r="C18" s="12" t="s">
        <v>75</v>
      </c>
      <c r="D18" s="71">
        <f t="shared" si="0"/>
        <v>0.77777777777777779</v>
      </c>
      <c r="E18" s="33"/>
      <c r="F18" s="12">
        <f t="shared" si="1"/>
        <v>21</v>
      </c>
      <c r="G18" s="12"/>
      <c r="H18" s="66">
        <v>1</v>
      </c>
      <c r="I18" s="67">
        <v>1</v>
      </c>
      <c r="J18" s="66">
        <v>0</v>
      </c>
      <c r="K18" s="67">
        <v>1</v>
      </c>
      <c r="L18" s="66">
        <v>1</v>
      </c>
      <c r="M18" s="67">
        <v>0</v>
      </c>
      <c r="N18" s="66">
        <v>1</v>
      </c>
      <c r="O18" s="67">
        <v>0</v>
      </c>
      <c r="P18" s="66">
        <v>1</v>
      </c>
      <c r="Q18" s="67">
        <v>0</v>
      </c>
      <c r="R18" s="68">
        <v>1</v>
      </c>
      <c r="S18" s="69">
        <v>1</v>
      </c>
      <c r="T18" s="68">
        <v>0</v>
      </c>
      <c r="U18" s="69">
        <v>0</v>
      </c>
      <c r="V18" s="68">
        <v>0</v>
      </c>
      <c r="W18" s="69">
        <v>1</v>
      </c>
      <c r="X18" s="68">
        <v>0</v>
      </c>
      <c r="Y18" s="69">
        <v>1</v>
      </c>
      <c r="Z18" s="68">
        <v>0</v>
      </c>
      <c r="AA18" s="69">
        <v>1</v>
      </c>
      <c r="AB18" s="66">
        <v>0</v>
      </c>
      <c r="AC18" s="67">
        <v>1</v>
      </c>
      <c r="AD18" s="66">
        <v>0</v>
      </c>
      <c r="AE18" s="67">
        <v>1</v>
      </c>
      <c r="AF18" s="66">
        <v>1</v>
      </c>
      <c r="AG18" s="67">
        <v>1</v>
      </c>
      <c r="AH18" s="66">
        <v>0</v>
      </c>
      <c r="AI18" s="67">
        <v>0</v>
      </c>
      <c r="AJ18" s="66">
        <v>0</v>
      </c>
      <c r="AK18" s="67">
        <v>1</v>
      </c>
      <c r="AL18" s="68">
        <v>1</v>
      </c>
      <c r="AM18" s="69">
        <v>0</v>
      </c>
      <c r="AN18" s="68">
        <v>0</v>
      </c>
      <c r="AO18" s="69">
        <v>1</v>
      </c>
      <c r="AP18" s="68">
        <v>0</v>
      </c>
      <c r="AQ18" s="69">
        <v>0</v>
      </c>
      <c r="AR18" s="68">
        <v>0</v>
      </c>
      <c r="AS18" s="69">
        <v>1</v>
      </c>
      <c r="AT18" s="68">
        <v>1</v>
      </c>
      <c r="AU18" s="69">
        <v>1</v>
      </c>
      <c r="AV18">
        <f t="shared" si="2"/>
        <v>6</v>
      </c>
      <c r="AW18">
        <f t="shared" si="3"/>
        <v>5</v>
      </c>
      <c r="AX18">
        <f t="shared" si="4"/>
        <v>5</v>
      </c>
      <c r="AY18">
        <f t="shared" si="5"/>
        <v>5</v>
      </c>
    </row>
    <row r="19" spans="1:51" x14ac:dyDescent="0.3">
      <c r="A19" s="86"/>
      <c r="B19" s="12" t="s">
        <v>55</v>
      </c>
      <c r="C19" s="12" t="s">
        <v>79</v>
      </c>
      <c r="D19" s="71">
        <f t="shared" si="0"/>
        <v>0.77777777777777779</v>
      </c>
      <c r="E19" s="33"/>
      <c r="F19" s="12">
        <f t="shared" si="1"/>
        <v>21</v>
      </c>
      <c r="G19" s="12"/>
      <c r="H19" s="66">
        <v>0</v>
      </c>
      <c r="I19" s="67">
        <v>0</v>
      </c>
      <c r="J19" s="66">
        <v>0</v>
      </c>
      <c r="K19" s="67">
        <v>1</v>
      </c>
      <c r="L19" s="66">
        <v>0</v>
      </c>
      <c r="M19" s="67">
        <v>0</v>
      </c>
      <c r="N19" s="66">
        <v>0</v>
      </c>
      <c r="O19" s="67">
        <v>1</v>
      </c>
      <c r="P19" s="66">
        <v>0</v>
      </c>
      <c r="Q19" s="67">
        <v>1</v>
      </c>
      <c r="R19" s="68">
        <v>0</v>
      </c>
      <c r="S19" s="69">
        <v>0</v>
      </c>
      <c r="T19" s="68">
        <v>1</v>
      </c>
      <c r="U19" s="69">
        <v>1</v>
      </c>
      <c r="V19" s="68">
        <v>1</v>
      </c>
      <c r="W19" s="69">
        <v>0</v>
      </c>
      <c r="X19" s="68">
        <v>1</v>
      </c>
      <c r="Y19" s="69">
        <v>0</v>
      </c>
      <c r="Z19" s="68">
        <v>1</v>
      </c>
      <c r="AA19" s="69">
        <v>0</v>
      </c>
      <c r="AB19" s="66">
        <v>0</v>
      </c>
      <c r="AC19" s="67">
        <v>1</v>
      </c>
      <c r="AD19" s="66">
        <v>1</v>
      </c>
      <c r="AE19" s="67">
        <v>1</v>
      </c>
      <c r="AF19" s="66">
        <v>1</v>
      </c>
      <c r="AG19" s="67">
        <v>1</v>
      </c>
      <c r="AH19" s="66">
        <v>1</v>
      </c>
      <c r="AI19" s="67">
        <v>1</v>
      </c>
      <c r="AJ19" s="66">
        <v>0</v>
      </c>
      <c r="AK19" s="67">
        <v>1</v>
      </c>
      <c r="AL19" s="68">
        <v>0</v>
      </c>
      <c r="AM19" s="69">
        <v>1</v>
      </c>
      <c r="AN19" s="68">
        <v>0</v>
      </c>
      <c r="AO19" s="69">
        <v>1</v>
      </c>
      <c r="AP19" s="68">
        <v>1</v>
      </c>
      <c r="AQ19" s="69">
        <v>0</v>
      </c>
      <c r="AR19" s="68">
        <v>1</v>
      </c>
      <c r="AS19" s="69">
        <v>1</v>
      </c>
      <c r="AT19" s="68">
        <v>0</v>
      </c>
      <c r="AU19" s="69">
        <v>0</v>
      </c>
      <c r="AV19">
        <f t="shared" si="2"/>
        <v>3</v>
      </c>
      <c r="AW19">
        <f t="shared" si="3"/>
        <v>5</v>
      </c>
      <c r="AX19">
        <f t="shared" si="4"/>
        <v>8</v>
      </c>
      <c r="AY19">
        <f t="shared" si="5"/>
        <v>5</v>
      </c>
    </row>
    <row r="20" spans="1:51" x14ac:dyDescent="0.3">
      <c r="A20" s="62">
        <v>12</v>
      </c>
      <c r="B20" s="12" t="s">
        <v>18</v>
      </c>
      <c r="C20" s="12" t="s">
        <v>19</v>
      </c>
      <c r="D20" s="71">
        <f t="shared" si="0"/>
        <v>0.7407407407407407</v>
      </c>
      <c r="E20" s="33"/>
      <c r="F20" s="12">
        <f t="shared" si="1"/>
        <v>20</v>
      </c>
      <c r="G20" s="12"/>
      <c r="H20" s="66">
        <v>1</v>
      </c>
      <c r="I20" s="67">
        <v>0</v>
      </c>
      <c r="J20" s="66">
        <v>0</v>
      </c>
      <c r="K20" s="67">
        <v>0</v>
      </c>
      <c r="L20" s="66">
        <v>0</v>
      </c>
      <c r="M20" s="67">
        <v>0</v>
      </c>
      <c r="N20" s="66">
        <v>0</v>
      </c>
      <c r="O20" s="67">
        <v>0</v>
      </c>
      <c r="P20" s="66">
        <v>1</v>
      </c>
      <c r="Q20" s="67">
        <v>0</v>
      </c>
      <c r="R20" s="68">
        <v>0</v>
      </c>
      <c r="S20" s="69">
        <v>0</v>
      </c>
      <c r="T20" s="68">
        <v>1</v>
      </c>
      <c r="U20" s="69">
        <v>1</v>
      </c>
      <c r="V20" s="68">
        <v>0</v>
      </c>
      <c r="W20" s="69">
        <v>0</v>
      </c>
      <c r="X20" s="68">
        <v>1</v>
      </c>
      <c r="Y20" s="69">
        <v>0</v>
      </c>
      <c r="Z20" s="68">
        <v>1</v>
      </c>
      <c r="AA20" s="69">
        <v>0</v>
      </c>
      <c r="AB20" s="66">
        <v>0</v>
      </c>
      <c r="AC20" s="67">
        <v>1</v>
      </c>
      <c r="AD20" s="66">
        <v>1</v>
      </c>
      <c r="AE20" s="67">
        <v>1</v>
      </c>
      <c r="AF20" s="66">
        <v>1</v>
      </c>
      <c r="AG20" s="67">
        <v>0</v>
      </c>
      <c r="AH20" s="66">
        <v>1</v>
      </c>
      <c r="AI20" s="67">
        <v>0</v>
      </c>
      <c r="AJ20" s="66">
        <v>1</v>
      </c>
      <c r="AK20" s="67">
        <v>1</v>
      </c>
      <c r="AL20" s="68">
        <v>1</v>
      </c>
      <c r="AM20" s="69">
        <v>1</v>
      </c>
      <c r="AN20" s="68">
        <v>1</v>
      </c>
      <c r="AO20" s="69">
        <v>1</v>
      </c>
      <c r="AP20" s="68">
        <v>1</v>
      </c>
      <c r="AQ20" s="69">
        <v>1</v>
      </c>
      <c r="AR20" s="68">
        <v>0</v>
      </c>
      <c r="AS20" s="69">
        <v>1</v>
      </c>
      <c r="AT20" s="68">
        <v>0</v>
      </c>
      <c r="AU20" s="69">
        <v>0</v>
      </c>
      <c r="AV20">
        <f t="shared" si="2"/>
        <v>2</v>
      </c>
      <c r="AW20">
        <f t="shared" si="3"/>
        <v>4</v>
      </c>
      <c r="AX20">
        <f t="shared" si="4"/>
        <v>7</v>
      </c>
      <c r="AY20">
        <f t="shared" si="5"/>
        <v>7</v>
      </c>
    </row>
    <row r="21" spans="1:51" x14ac:dyDescent="0.3">
      <c r="A21" s="84">
        <v>13</v>
      </c>
      <c r="B21" s="12" t="s">
        <v>76</v>
      </c>
      <c r="C21" s="12" t="s">
        <v>77</v>
      </c>
      <c r="D21" s="71">
        <f t="shared" si="0"/>
        <v>0.62962962962962965</v>
      </c>
      <c r="E21" s="73"/>
      <c r="F21" s="33">
        <f t="shared" si="1"/>
        <v>17</v>
      </c>
      <c r="G21" s="12"/>
      <c r="H21" s="66">
        <v>0</v>
      </c>
      <c r="I21" s="67">
        <v>0</v>
      </c>
      <c r="J21" s="66">
        <v>0</v>
      </c>
      <c r="K21" s="67">
        <v>1</v>
      </c>
      <c r="L21" s="66">
        <v>0</v>
      </c>
      <c r="M21" s="67">
        <v>0</v>
      </c>
      <c r="N21" s="66">
        <v>0</v>
      </c>
      <c r="O21" s="67">
        <v>0</v>
      </c>
      <c r="P21" s="66">
        <v>1</v>
      </c>
      <c r="Q21" s="67">
        <v>1</v>
      </c>
      <c r="R21" s="68">
        <v>1</v>
      </c>
      <c r="S21" s="69">
        <v>1</v>
      </c>
      <c r="T21" s="68">
        <v>1</v>
      </c>
      <c r="U21" s="69">
        <v>0</v>
      </c>
      <c r="V21" s="68">
        <v>1</v>
      </c>
      <c r="W21" s="69">
        <v>1</v>
      </c>
      <c r="X21" s="68">
        <v>0</v>
      </c>
      <c r="Y21" s="69">
        <v>0</v>
      </c>
      <c r="Z21" s="68">
        <v>0</v>
      </c>
      <c r="AA21" s="69">
        <v>0</v>
      </c>
      <c r="AB21" s="66">
        <v>0</v>
      </c>
      <c r="AC21" s="67">
        <v>1</v>
      </c>
      <c r="AD21" s="66">
        <v>1</v>
      </c>
      <c r="AE21" s="67">
        <v>1</v>
      </c>
      <c r="AF21" s="66">
        <v>0</v>
      </c>
      <c r="AG21" s="67">
        <v>0</v>
      </c>
      <c r="AH21" s="66">
        <v>1</v>
      </c>
      <c r="AI21" s="67">
        <v>0</v>
      </c>
      <c r="AJ21" s="66">
        <v>1</v>
      </c>
      <c r="AK21" s="67">
        <v>1</v>
      </c>
      <c r="AL21" s="68">
        <v>0</v>
      </c>
      <c r="AM21" s="69">
        <v>0</v>
      </c>
      <c r="AN21" s="68">
        <v>0</v>
      </c>
      <c r="AO21" s="69">
        <v>1</v>
      </c>
      <c r="AP21" s="68">
        <v>0</v>
      </c>
      <c r="AQ21" s="69">
        <v>1</v>
      </c>
      <c r="AR21" s="68">
        <v>0</v>
      </c>
      <c r="AS21" s="69">
        <v>0</v>
      </c>
      <c r="AT21" s="68">
        <v>0</v>
      </c>
      <c r="AU21" s="69">
        <v>1</v>
      </c>
      <c r="AV21">
        <f t="shared" si="2"/>
        <v>3</v>
      </c>
      <c r="AW21">
        <f t="shared" si="3"/>
        <v>5</v>
      </c>
      <c r="AX21">
        <f t="shared" si="4"/>
        <v>6</v>
      </c>
      <c r="AY21">
        <f t="shared" si="5"/>
        <v>3</v>
      </c>
    </row>
    <row r="22" spans="1:51" x14ac:dyDescent="0.3">
      <c r="A22" s="85"/>
      <c r="B22" s="12" t="s">
        <v>49</v>
      </c>
      <c r="C22" s="12" t="s">
        <v>78</v>
      </c>
      <c r="D22" s="71">
        <f t="shared" si="0"/>
        <v>0.62962962962962965</v>
      </c>
      <c r="E22" s="33"/>
      <c r="F22" s="12">
        <f t="shared" si="1"/>
        <v>17</v>
      </c>
      <c r="G22" s="12"/>
      <c r="H22" s="66">
        <v>0</v>
      </c>
      <c r="I22" s="67">
        <v>0</v>
      </c>
      <c r="J22" s="66">
        <v>0</v>
      </c>
      <c r="K22" s="67">
        <v>1</v>
      </c>
      <c r="L22" s="66">
        <v>0</v>
      </c>
      <c r="M22" s="67">
        <v>1</v>
      </c>
      <c r="N22" s="66">
        <v>0</v>
      </c>
      <c r="O22" s="67">
        <v>0</v>
      </c>
      <c r="P22" s="66">
        <v>1</v>
      </c>
      <c r="Q22" s="67">
        <v>1</v>
      </c>
      <c r="R22" s="68">
        <v>0</v>
      </c>
      <c r="S22" s="69">
        <v>1</v>
      </c>
      <c r="T22" s="68">
        <v>1</v>
      </c>
      <c r="U22" s="69">
        <v>0</v>
      </c>
      <c r="V22" s="68">
        <v>0</v>
      </c>
      <c r="W22" s="69">
        <v>1</v>
      </c>
      <c r="X22" s="68">
        <v>1</v>
      </c>
      <c r="Y22" s="69">
        <v>0</v>
      </c>
      <c r="Z22" s="68">
        <v>1</v>
      </c>
      <c r="AA22" s="69">
        <v>0</v>
      </c>
      <c r="AB22" s="66">
        <v>0</v>
      </c>
      <c r="AC22" s="67">
        <v>1</v>
      </c>
      <c r="AD22" s="66">
        <v>0</v>
      </c>
      <c r="AE22" s="67">
        <v>0</v>
      </c>
      <c r="AF22" s="66">
        <v>1</v>
      </c>
      <c r="AG22" s="67">
        <v>0</v>
      </c>
      <c r="AH22" s="66">
        <v>0</v>
      </c>
      <c r="AI22" s="67">
        <v>0</v>
      </c>
      <c r="AJ22" s="66">
        <v>1</v>
      </c>
      <c r="AK22" s="67">
        <v>1</v>
      </c>
      <c r="AL22" s="68">
        <v>0</v>
      </c>
      <c r="AM22" s="69">
        <v>0</v>
      </c>
      <c r="AN22" s="68">
        <v>0</v>
      </c>
      <c r="AO22" s="69">
        <v>1</v>
      </c>
      <c r="AP22" s="68">
        <v>1</v>
      </c>
      <c r="AQ22" s="69">
        <v>0</v>
      </c>
      <c r="AR22" s="68">
        <v>1</v>
      </c>
      <c r="AS22" s="69">
        <v>0</v>
      </c>
      <c r="AT22" s="68">
        <v>0</v>
      </c>
      <c r="AU22" s="69">
        <v>1</v>
      </c>
      <c r="AV22">
        <f t="shared" si="2"/>
        <v>4</v>
      </c>
      <c r="AW22">
        <f t="shared" si="3"/>
        <v>5</v>
      </c>
      <c r="AX22">
        <f t="shared" si="4"/>
        <v>4</v>
      </c>
      <c r="AY22">
        <f t="shared" si="5"/>
        <v>4</v>
      </c>
    </row>
    <row r="23" spans="1:51" x14ac:dyDescent="0.3">
      <c r="A23" s="86"/>
      <c r="B23" s="12" t="s">
        <v>80</v>
      </c>
      <c r="C23" s="12" t="s">
        <v>81</v>
      </c>
      <c r="D23" s="71">
        <f t="shared" si="0"/>
        <v>0.62962962962962965</v>
      </c>
      <c r="E23" s="33"/>
      <c r="F23" s="12">
        <f t="shared" si="1"/>
        <v>17</v>
      </c>
      <c r="G23" s="12"/>
      <c r="H23" s="66">
        <v>0</v>
      </c>
      <c r="I23" s="67">
        <v>0</v>
      </c>
      <c r="J23" s="66">
        <v>0</v>
      </c>
      <c r="K23" s="67">
        <v>1</v>
      </c>
      <c r="L23" s="66">
        <v>0</v>
      </c>
      <c r="M23" s="67">
        <v>0</v>
      </c>
      <c r="N23" s="66">
        <v>0</v>
      </c>
      <c r="O23" s="67">
        <v>0</v>
      </c>
      <c r="P23" s="66">
        <v>1</v>
      </c>
      <c r="Q23" s="67">
        <v>0</v>
      </c>
      <c r="R23" s="68">
        <v>1</v>
      </c>
      <c r="S23" s="69">
        <v>1</v>
      </c>
      <c r="T23" s="68">
        <v>1</v>
      </c>
      <c r="U23" s="69">
        <v>0</v>
      </c>
      <c r="V23" s="68">
        <v>0</v>
      </c>
      <c r="W23" s="69">
        <v>1</v>
      </c>
      <c r="X23" s="68">
        <v>1</v>
      </c>
      <c r="Y23" s="69">
        <v>1</v>
      </c>
      <c r="Z23" s="68">
        <v>0</v>
      </c>
      <c r="AA23" s="69">
        <v>1</v>
      </c>
      <c r="AB23" s="66">
        <v>0</v>
      </c>
      <c r="AC23" s="67">
        <v>1</v>
      </c>
      <c r="AD23" s="66">
        <v>0</v>
      </c>
      <c r="AE23" s="67">
        <v>1</v>
      </c>
      <c r="AF23" s="66">
        <v>1</v>
      </c>
      <c r="AG23" s="67">
        <v>1</v>
      </c>
      <c r="AH23" s="66">
        <v>0</v>
      </c>
      <c r="AI23" s="67">
        <v>0</v>
      </c>
      <c r="AJ23" s="66">
        <v>0</v>
      </c>
      <c r="AK23" s="67">
        <v>1</v>
      </c>
      <c r="AL23" s="68">
        <v>0</v>
      </c>
      <c r="AM23" s="69">
        <v>0</v>
      </c>
      <c r="AN23" s="68">
        <v>0</v>
      </c>
      <c r="AO23" s="69">
        <v>1</v>
      </c>
      <c r="AP23" s="68">
        <v>1</v>
      </c>
      <c r="AQ23" s="69">
        <v>0</v>
      </c>
      <c r="AR23" s="68">
        <v>1</v>
      </c>
      <c r="AS23" s="69">
        <v>0</v>
      </c>
      <c r="AT23" s="68">
        <v>0</v>
      </c>
      <c r="AU23" s="69">
        <v>0</v>
      </c>
      <c r="AV23">
        <f t="shared" si="2"/>
        <v>2</v>
      </c>
      <c r="AW23">
        <f t="shared" si="3"/>
        <v>7</v>
      </c>
      <c r="AX23">
        <f t="shared" si="4"/>
        <v>5</v>
      </c>
      <c r="AY23">
        <f t="shared" si="5"/>
        <v>3</v>
      </c>
    </row>
    <row r="24" spans="1:51" x14ac:dyDescent="0.3">
      <c r="A24" s="62">
        <v>16</v>
      </c>
      <c r="B24" s="12" t="s">
        <v>64</v>
      </c>
      <c r="C24" s="12" t="s">
        <v>50</v>
      </c>
      <c r="D24" s="71">
        <f t="shared" si="0"/>
        <v>0.59259259259259256</v>
      </c>
      <c r="E24" s="33"/>
      <c r="F24" s="12">
        <f t="shared" si="1"/>
        <v>16</v>
      </c>
      <c r="G24" s="12"/>
      <c r="H24" s="66">
        <v>0</v>
      </c>
      <c r="I24" s="67">
        <v>0</v>
      </c>
      <c r="J24" s="66">
        <v>0</v>
      </c>
      <c r="K24" s="67">
        <v>1</v>
      </c>
      <c r="L24" s="66">
        <v>0</v>
      </c>
      <c r="M24" s="67">
        <v>1</v>
      </c>
      <c r="N24" s="66">
        <v>1</v>
      </c>
      <c r="O24" s="67">
        <v>0</v>
      </c>
      <c r="P24" s="66">
        <v>1</v>
      </c>
      <c r="Q24" s="67">
        <v>0</v>
      </c>
      <c r="R24" s="68">
        <v>0</v>
      </c>
      <c r="S24" s="69">
        <v>0</v>
      </c>
      <c r="T24" s="68">
        <v>0</v>
      </c>
      <c r="U24" s="69">
        <v>0</v>
      </c>
      <c r="V24" s="68">
        <v>0</v>
      </c>
      <c r="W24" s="69">
        <v>0</v>
      </c>
      <c r="X24" s="68">
        <v>1</v>
      </c>
      <c r="Y24" s="69">
        <v>0</v>
      </c>
      <c r="Z24" s="68">
        <v>1</v>
      </c>
      <c r="AA24" s="69">
        <v>1</v>
      </c>
      <c r="AB24" s="66">
        <v>0</v>
      </c>
      <c r="AC24" s="67">
        <v>1</v>
      </c>
      <c r="AD24" s="66">
        <v>0</v>
      </c>
      <c r="AE24" s="67">
        <v>0</v>
      </c>
      <c r="AF24" s="66">
        <v>1</v>
      </c>
      <c r="AG24" s="67">
        <v>1</v>
      </c>
      <c r="AH24" s="66">
        <v>0</v>
      </c>
      <c r="AI24" s="67">
        <v>1</v>
      </c>
      <c r="AJ24" s="66">
        <v>0</v>
      </c>
      <c r="AK24" s="67">
        <v>1</v>
      </c>
      <c r="AL24" s="68">
        <v>0</v>
      </c>
      <c r="AM24" s="69">
        <v>0</v>
      </c>
      <c r="AN24" s="68">
        <v>0</v>
      </c>
      <c r="AO24" s="69">
        <v>1</v>
      </c>
      <c r="AP24" s="68">
        <v>1</v>
      </c>
      <c r="AQ24" s="69">
        <v>1</v>
      </c>
      <c r="AR24" s="68">
        <v>1</v>
      </c>
      <c r="AS24" s="69">
        <v>0</v>
      </c>
      <c r="AT24" s="68">
        <v>0</v>
      </c>
      <c r="AU24" s="69">
        <v>0</v>
      </c>
      <c r="AV24">
        <f t="shared" si="2"/>
        <v>4</v>
      </c>
      <c r="AW24">
        <f t="shared" si="3"/>
        <v>3</v>
      </c>
      <c r="AX24">
        <f t="shared" si="4"/>
        <v>5</v>
      </c>
      <c r="AY24">
        <f t="shared" si="5"/>
        <v>4</v>
      </c>
    </row>
    <row r="25" spans="1:51" x14ac:dyDescent="0.3">
      <c r="E25" s="74" t="s">
        <v>56</v>
      </c>
      <c r="F25" s="75">
        <f>MAX(F9:F24)</f>
        <v>27</v>
      </c>
    </row>
    <row r="28" spans="1:51" x14ac:dyDescent="0.3">
      <c r="F28" s="76" t="s">
        <v>57</v>
      </c>
      <c r="H28" s="77">
        <f>COUNTIF(H9:H24,1)/(COUNTIF(H9:H24,0)+COUNTIF(H9:H24,"&gt;0"))*100</f>
        <v>25</v>
      </c>
      <c r="I28" s="77">
        <f t="shared" ref="H28:AU28" si="6">COUNTIF(I9:I24,1)/(COUNTIF(I9:I24,0)+COUNTIF(I9:I24,"&gt;0"))*100</f>
        <v>12.5</v>
      </c>
      <c r="J28" s="77">
        <f t="shared" si="6"/>
        <v>6.25</v>
      </c>
      <c r="K28" s="77">
        <f t="shared" si="6"/>
        <v>87.5</v>
      </c>
      <c r="L28" s="77">
        <f t="shared" si="6"/>
        <v>18.75</v>
      </c>
      <c r="M28" s="77">
        <f t="shared" si="6"/>
        <v>25</v>
      </c>
      <c r="N28" s="77">
        <f t="shared" si="6"/>
        <v>25</v>
      </c>
      <c r="O28" s="77">
        <f t="shared" si="6"/>
        <v>31.25</v>
      </c>
      <c r="P28" s="77">
        <f t="shared" si="6"/>
        <v>87.5</v>
      </c>
      <c r="Q28" s="77">
        <f t="shared" si="6"/>
        <v>50</v>
      </c>
      <c r="R28" s="77">
        <f t="shared" si="6"/>
        <v>56.25</v>
      </c>
      <c r="S28" s="77">
        <f t="shared" si="6"/>
        <v>62.5</v>
      </c>
      <c r="T28" s="77">
        <f t="shared" si="6"/>
        <v>68.75</v>
      </c>
      <c r="U28" s="77">
        <f t="shared" si="6"/>
        <v>50</v>
      </c>
      <c r="V28" s="77">
        <f t="shared" si="6"/>
        <v>56.25</v>
      </c>
      <c r="W28" s="77">
        <f t="shared" si="6"/>
        <v>75</v>
      </c>
      <c r="X28" s="77">
        <f t="shared" si="6"/>
        <v>87.5</v>
      </c>
      <c r="Y28" s="77">
        <f t="shared" si="6"/>
        <v>37.5</v>
      </c>
      <c r="Z28" s="77">
        <f t="shared" si="6"/>
        <v>50</v>
      </c>
      <c r="AA28" s="77">
        <f t="shared" si="6"/>
        <v>43.75</v>
      </c>
      <c r="AB28" s="77">
        <f t="shared" si="6"/>
        <v>18.75</v>
      </c>
      <c r="AC28" s="77">
        <f t="shared" si="6"/>
        <v>100</v>
      </c>
      <c r="AD28" s="77">
        <f t="shared" si="6"/>
        <v>62.5</v>
      </c>
      <c r="AE28" s="77">
        <f t="shared" si="6"/>
        <v>62.5</v>
      </c>
      <c r="AF28" s="77">
        <f t="shared" si="6"/>
        <v>87.5</v>
      </c>
      <c r="AG28" s="77">
        <f t="shared" si="6"/>
        <v>81.25</v>
      </c>
      <c r="AH28" s="77">
        <f t="shared" si="6"/>
        <v>56.25</v>
      </c>
      <c r="AI28" s="77">
        <f t="shared" si="6"/>
        <v>25</v>
      </c>
      <c r="AJ28" s="77">
        <f t="shared" si="6"/>
        <v>56.25</v>
      </c>
      <c r="AK28" s="77">
        <f t="shared" si="6"/>
        <v>81.25</v>
      </c>
      <c r="AL28" s="77">
        <f t="shared" si="6"/>
        <v>25</v>
      </c>
      <c r="AM28" s="77">
        <f t="shared" si="6"/>
        <v>50</v>
      </c>
      <c r="AN28" s="77">
        <f t="shared" si="6"/>
        <v>43.75</v>
      </c>
      <c r="AO28" s="77">
        <f t="shared" si="6"/>
        <v>81.25</v>
      </c>
      <c r="AP28" s="77">
        <f t="shared" si="6"/>
        <v>56.25</v>
      </c>
      <c r="AQ28" s="77">
        <f t="shared" si="6"/>
        <v>75</v>
      </c>
      <c r="AR28" s="77">
        <f t="shared" si="6"/>
        <v>68.75</v>
      </c>
      <c r="AS28" s="77">
        <f t="shared" si="6"/>
        <v>50</v>
      </c>
      <c r="AT28" s="77">
        <f t="shared" si="6"/>
        <v>37.5</v>
      </c>
      <c r="AU28" s="77">
        <f t="shared" si="6"/>
        <v>50</v>
      </c>
    </row>
    <row r="29" spans="1:51" x14ac:dyDescent="0.3">
      <c r="H29" s="61" t="s">
        <v>58</v>
      </c>
      <c r="I29" s="61" t="s">
        <v>58</v>
      </c>
      <c r="J29" s="61" t="s">
        <v>58</v>
      </c>
      <c r="K29" s="61" t="s">
        <v>58</v>
      </c>
      <c r="L29" s="61" t="s">
        <v>58</v>
      </c>
      <c r="M29" s="61" t="s">
        <v>58</v>
      </c>
      <c r="N29" s="61" t="s">
        <v>58</v>
      </c>
      <c r="O29" s="61" t="s">
        <v>58</v>
      </c>
      <c r="P29" s="61" t="s">
        <v>58</v>
      </c>
      <c r="Q29" s="61" t="s">
        <v>58</v>
      </c>
      <c r="R29" s="61" t="s">
        <v>58</v>
      </c>
      <c r="S29" s="61" t="s">
        <v>58</v>
      </c>
      <c r="T29" s="61" t="s">
        <v>58</v>
      </c>
      <c r="U29" s="61" t="s">
        <v>58</v>
      </c>
      <c r="V29" s="61" t="s">
        <v>58</v>
      </c>
      <c r="W29" s="61" t="s">
        <v>58</v>
      </c>
      <c r="X29" s="61" t="s">
        <v>58</v>
      </c>
      <c r="Y29" s="61" t="s">
        <v>58</v>
      </c>
      <c r="Z29" s="61" t="s">
        <v>58</v>
      </c>
      <c r="AA29" s="61" t="s">
        <v>58</v>
      </c>
      <c r="AB29" s="61" t="s">
        <v>58</v>
      </c>
      <c r="AC29" s="61" t="s">
        <v>58</v>
      </c>
      <c r="AD29" s="61" t="s">
        <v>58</v>
      </c>
      <c r="AE29" s="61" t="s">
        <v>58</v>
      </c>
      <c r="AF29" s="61" t="s">
        <v>58</v>
      </c>
      <c r="AG29" s="61" t="s">
        <v>58</v>
      </c>
      <c r="AH29" s="61" t="s">
        <v>58</v>
      </c>
      <c r="AI29" s="61" t="s">
        <v>58</v>
      </c>
      <c r="AJ29" s="61" t="s">
        <v>58</v>
      </c>
      <c r="AK29" s="61" t="s">
        <v>58</v>
      </c>
      <c r="AL29" s="61" t="s">
        <v>58</v>
      </c>
      <c r="AM29" s="61" t="s">
        <v>58</v>
      </c>
      <c r="AN29" s="61" t="s">
        <v>58</v>
      </c>
      <c r="AO29" s="61" t="s">
        <v>58</v>
      </c>
      <c r="AP29" s="61" t="s">
        <v>58</v>
      </c>
      <c r="AQ29" s="61" t="s">
        <v>58</v>
      </c>
      <c r="AR29" s="61" t="s">
        <v>58</v>
      </c>
      <c r="AS29" s="61" t="s">
        <v>58</v>
      </c>
      <c r="AT29" s="61" t="s">
        <v>58</v>
      </c>
      <c r="AU29" s="61" t="s">
        <v>58</v>
      </c>
    </row>
    <row r="34" spans="1:250" s="60" customFormat="1" x14ac:dyDescent="0.3">
      <c r="A34"/>
      <c r="B34"/>
      <c r="C34"/>
      <c r="D34" s="3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60" customFormat="1" x14ac:dyDescent="0.3">
      <c r="A35"/>
      <c r="B35"/>
      <c r="C35"/>
      <c r="D35" s="3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60" customFormat="1" x14ac:dyDescent="0.3">
      <c r="A36"/>
      <c r="B36"/>
      <c r="C36"/>
      <c r="D36" s="32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60" customFormat="1" x14ac:dyDescent="0.3">
      <c r="A37"/>
      <c r="B37"/>
      <c r="C37"/>
      <c r="D37" s="3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60" customFormat="1" x14ac:dyDescent="0.3">
      <c r="A38"/>
      <c r="B38"/>
      <c r="C38"/>
      <c r="D38" s="3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60" customFormat="1" x14ac:dyDescent="0.3">
      <c r="A39"/>
      <c r="B39"/>
      <c r="C39"/>
      <c r="D39" s="3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60" customFormat="1" x14ac:dyDescent="0.3">
      <c r="A40"/>
      <c r="B40"/>
      <c r="C40"/>
      <c r="D40" s="3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60" customFormat="1" x14ac:dyDescent="0.3">
      <c r="A41"/>
      <c r="B41"/>
      <c r="C41"/>
      <c r="D41" s="3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60" customFormat="1" x14ac:dyDescent="0.3">
      <c r="A42"/>
      <c r="B42"/>
      <c r="C42"/>
      <c r="D42" s="3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60" customFormat="1" x14ac:dyDescent="0.3">
      <c r="A43"/>
      <c r="B43"/>
      <c r="C43"/>
      <c r="D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60" customFormat="1" x14ac:dyDescent="0.3">
      <c r="A44"/>
      <c r="B44"/>
      <c r="C44"/>
      <c r="D44" s="3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60" customFormat="1" x14ac:dyDescent="0.3">
      <c r="A45"/>
      <c r="B45"/>
      <c r="C45"/>
      <c r="D45" s="3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60" customFormat="1" x14ac:dyDescent="0.3">
      <c r="A46"/>
      <c r="B46"/>
      <c r="C46"/>
      <c r="D46" s="32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60" customFormat="1" x14ac:dyDescent="0.3">
      <c r="A47"/>
      <c r="B47"/>
      <c r="C47"/>
      <c r="D47" s="3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60" customFormat="1" x14ac:dyDescent="0.3">
      <c r="A48"/>
      <c r="B48"/>
      <c r="C48"/>
      <c r="D48" s="32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</sheetData>
  <sortState xmlns:xlrd2="http://schemas.microsoft.com/office/spreadsheetml/2017/richdata2" ref="B9:AU24">
    <sortCondition descending="1" ref="D9:D24"/>
  </sortState>
  <mergeCells count="7">
    <mergeCell ref="A17:A19"/>
    <mergeCell ref="A21:A23"/>
    <mergeCell ref="B3:C3"/>
    <mergeCell ref="F3:F6"/>
    <mergeCell ref="B4:C5"/>
    <mergeCell ref="D4:D7"/>
    <mergeCell ref="A14:A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CC00-9A54-4A7F-B101-EF7F516CB31A}">
  <dimension ref="A1:IP42"/>
  <sheetViews>
    <sheetView topLeftCell="G26" workbookViewId="0">
      <selection activeCell="H41" sqref="H41:AU41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2"/>
    <col min="5" max="5" width="14.44140625" style="60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3"/>
      <c r="E2"/>
      <c r="G2" s="33" t="s">
        <v>36</v>
      </c>
      <c r="H2" s="34">
        <v>1</v>
      </c>
      <c r="I2" s="34">
        <v>2</v>
      </c>
      <c r="J2" s="34">
        <v>3</v>
      </c>
      <c r="K2" s="34">
        <v>4</v>
      </c>
      <c r="L2" s="34">
        <v>5</v>
      </c>
      <c r="M2" s="34">
        <v>6</v>
      </c>
      <c r="N2" s="34">
        <v>7</v>
      </c>
      <c r="O2" s="34">
        <v>8</v>
      </c>
      <c r="P2" s="34">
        <v>9</v>
      </c>
      <c r="Q2" s="34">
        <v>10</v>
      </c>
      <c r="R2" s="34">
        <v>11</v>
      </c>
      <c r="S2" s="34">
        <v>12</v>
      </c>
      <c r="T2" s="34">
        <v>13</v>
      </c>
      <c r="U2" s="34">
        <v>14</v>
      </c>
      <c r="V2" s="34">
        <v>15</v>
      </c>
      <c r="W2" s="34">
        <v>16</v>
      </c>
      <c r="X2" s="34">
        <v>17</v>
      </c>
      <c r="Y2" s="34">
        <v>18</v>
      </c>
      <c r="Z2" s="34">
        <v>19</v>
      </c>
      <c r="AA2" s="34">
        <v>20</v>
      </c>
      <c r="AB2" s="34">
        <v>21</v>
      </c>
      <c r="AC2" s="34">
        <v>22</v>
      </c>
      <c r="AD2" s="34">
        <v>23</v>
      </c>
      <c r="AE2" s="34">
        <v>24</v>
      </c>
      <c r="AF2" s="34">
        <v>25</v>
      </c>
      <c r="AG2" s="34">
        <v>26</v>
      </c>
      <c r="AH2" s="34">
        <v>27</v>
      </c>
      <c r="AI2" s="34">
        <v>28</v>
      </c>
      <c r="AJ2" s="34">
        <v>29</v>
      </c>
      <c r="AK2" s="34">
        <v>30</v>
      </c>
      <c r="AL2" s="34">
        <v>31</v>
      </c>
      <c r="AM2" s="34">
        <v>32</v>
      </c>
      <c r="AN2" s="34">
        <v>33</v>
      </c>
      <c r="AO2" s="34">
        <v>34</v>
      </c>
      <c r="AP2" s="34">
        <v>35</v>
      </c>
      <c r="AQ2" s="34">
        <v>36</v>
      </c>
      <c r="AR2" s="34">
        <v>37</v>
      </c>
      <c r="AS2" s="34">
        <v>38</v>
      </c>
      <c r="AT2" s="34">
        <v>39</v>
      </c>
      <c r="AU2" s="34">
        <v>40</v>
      </c>
    </row>
    <row r="3" spans="1:250" s="35" customFormat="1" ht="22.8" x14ac:dyDescent="0.2">
      <c r="B3" s="87" t="s">
        <v>59</v>
      </c>
      <c r="C3" s="87"/>
      <c r="D3" s="36"/>
      <c r="E3" s="37"/>
      <c r="F3" s="96" t="s">
        <v>60</v>
      </c>
      <c r="G3" s="38" t="s">
        <v>39</v>
      </c>
      <c r="H3" s="39">
        <v>37.4</v>
      </c>
      <c r="I3" s="40">
        <v>39.299999999999997</v>
      </c>
      <c r="J3" s="39">
        <v>39.299999999999997</v>
      </c>
      <c r="K3" s="40">
        <v>20</v>
      </c>
      <c r="L3" s="39">
        <v>36.6</v>
      </c>
      <c r="M3" s="40">
        <v>38</v>
      </c>
      <c r="N3" s="39">
        <v>27.4</v>
      </c>
      <c r="O3" s="40">
        <v>31</v>
      </c>
      <c r="P3" s="39">
        <v>12.8</v>
      </c>
      <c r="Q3" s="40">
        <v>32</v>
      </c>
      <c r="R3" s="41">
        <v>33.799999999999997</v>
      </c>
      <c r="S3" s="42">
        <v>41.5</v>
      </c>
      <c r="T3" s="41">
        <v>17.3</v>
      </c>
      <c r="U3" s="42">
        <v>37.4</v>
      </c>
      <c r="V3" s="41">
        <v>30</v>
      </c>
      <c r="W3" s="42">
        <v>25.6</v>
      </c>
      <c r="X3" s="41">
        <v>7</v>
      </c>
      <c r="Y3" s="42">
        <v>34.700000000000003</v>
      </c>
      <c r="Z3" s="41">
        <v>34.700000000000003</v>
      </c>
      <c r="AA3" s="42">
        <v>41</v>
      </c>
      <c r="AB3" s="39">
        <v>28</v>
      </c>
      <c r="AC3" s="40">
        <v>15</v>
      </c>
      <c r="AD3" s="39">
        <v>24.6</v>
      </c>
      <c r="AE3" s="40">
        <v>28</v>
      </c>
      <c r="AF3" s="39">
        <v>15.9</v>
      </c>
      <c r="AG3" s="40">
        <v>8.6999999999999993</v>
      </c>
      <c r="AH3" s="39">
        <v>41</v>
      </c>
      <c r="AI3" s="40">
        <v>33.799999999999997</v>
      </c>
      <c r="AJ3" s="39">
        <v>41</v>
      </c>
      <c r="AK3" s="40">
        <v>17.3</v>
      </c>
      <c r="AL3" s="41">
        <v>41</v>
      </c>
      <c r="AM3" s="42">
        <v>37.4</v>
      </c>
      <c r="AN3" s="41">
        <v>25.6</v>
      </c>
      <c r="AO3" s="42">
        <v>31</v>
      </c>
      <c r="AP3" s="41">
        <v>36.5</v>
      </c>
      <c r="AQ3" s="42">
        <v>32.9</v>
      </c>
      <c r="AR3" s="41">
        <v>30</v>
      </c>
      <c r="AS3" s="42">
        <v>39</v>
      </c>
      <c r="AT3" s="41">
        <v>41</v>
      </c>
      <c r="AU3" s="42">
        <v>39.299999999999997</v>
      </c>
    </row>
    <row r="4" spans="1:250" ht="28.5" customHeight="1" x14ac:dyDescent="0.3">
      <c r="B4" s="91" t="s">
        <v>69</v>
      </c>
      <c r="C4" s="92"/>
      <c r="D4" s="97" t="s">
        <v>40</v>
      </c>
      <c r="E4" s="43"/>
      <c r="F4" s="96"/>
      <c r="G4" s="33" t="s">
        <v>41</v>
      </c>
      <c r="H4" s="44">
        <v>38</v>
      </c>
      <c r="I4" s="45">
        <v>40</v>
      </c>
      <c r="J4" s="44">
        <v>40</v>
      </c>
      <c r="K4" s="45">
        <v>15</v>
      </c>
      <c r="L4" s="44">
        <v>35</v>
      </c>
      <c r="M4" s="45">
        <v>40</v>
      </c>
      <c r="N4" s="44">
        <v>40</v>
      </c>
      <c r="O4" s="45">
        <v>40</v>
      </c>
      <c r="P4" s="44">
        <v>15</v>
      </c>
      <c r="Q4" s="45">
        <v>30</v>
      </c>
      <c r="R4" s="46">
        <v>25</v>
      </c>
      <c r="S4" s="47">
        <v>40</v>
      </c>
      <c r="T4" s="46">
        <v>15</v>
      </c>
      <c r="U4" s="47">
        <v>40</v>
      </c>
      <c r="V4" s="46">
        <v>40</v>
      </c>
      <c r="W4" s="47">
        <v>40</v>
      </c>
      <c r="X4" s="46">
        <v>20</v>
      </c>
      <c r="Y4" s="47">
        <v>35</v>
      </c>
      <c r="Z4" s="46">
        <v>25</v>
      </c>
      <c r="AA4" s="47">
        <v>40</v>
      </c>
      <c r="AB4" s="44">
        <v>20</v>
      </c>
      <c r="AC4" s="45">
        <v>15</v>
      </c>
      <c r="AD4" s="44">
        <v>40</v>
      </c>
      <c r="AE4" s="45">
        <v>40</v>
      </c>
      <c r="AF4" s="44">
        <v>15</v>
      </c>
      <c r="AG4" s="45">
        <v>20</v>
      </c>
      <c r="AH4" s="44">
        <v>40</v>
      </c>
      <c r="AI4" s="45">
        <v>25</v>
      </c>
      <c r="AJ4" s="44">
        <v>40</v>
      </c>
      <c r="AK4" s="45">
        <v>15</v>
      </c>
      <c r="AL4" s="46">
        <v>40</v>
      </c>
      <c r="AM4" s="47">
        <v>37</v>
      </c>
      <c r="AN4" s="46">
        <v>40</v>
      </c>
      <c r="AO4" s="47">
        <v>40</v>
      </c>
      <c r="AP4" s="46">
        <v>40</v>
      </c>
      <c r="AQ4" s="47">
        <v>25</v>
      </c>
      <c r="AR4" s="46">
        <v>25</v>
      </c>
      <c r="AS4" s="47">
        <v>40</v>
      </c>
      <c r="AT4" s="46">
        <v>40</v>
      </c>
      <c r="AU4" s="47">
        <v>40</v>
      </c>
    </row>
    <row r="5" spans="1:250" ht="58.2" x14ac:dyDescent="0.3">
      <c r="A5" s="51"/>
      <c r="B5" s="91"/>
      <c r="C5" s="92"/>
      <c r="D5" s="97"/>
      <c r="E5" s="49"/>
      <c r="F5" s="96"/>
      <c r="G5" s="50" t="s">
        <v>42</v>
      </c>
      <c r="H5" s="50"/>
      <c r="I5" s="50"/>
      <c r="J5" s="50"/>
      <c r="K5" s="50"/>
      <c r="L5" s="50"/>
      <c r="M5" s="50"/>
      <c r="N5" s="50" t="s">
        <v>124</v>
      </c>
      <c r="O5" s="50" t="s">
        <v>124</v>
      </c>
      <c r="P5" s="50"/>
      <c r="Q5" s="50"/>
      <c r="R5" s="50"/>
      <c r="S5" s="50"/>
      <c r="T5" s="50"/>
      <c r="U5" s="50"/>
      <c r="V5" s="50" t="s">
        <v>125</v>
      </c>
      <c r="W5" s="50" t="s">
        <v>125</v>
      </c>
      <c r="X5" s="50"/>
      <c r="Y5" s="50"/>
      <c r="Z5" s="50"/>
      <c r="AA5" s="50"/>
      <c r="AB5" s="50" t="s">
        <v>126</v>
      </c>
      <c r="AC5" s="50" t="s">
        <v>126</v>
      </c>
      <c r="AD5" s="50" t="s">
        <v>124</v>
      </c>
      <c r="AE5" s="50" t="s">
        <v>124</v>
      </c>
      <c r="AF5" s="50"/>
      <c r="AG5" s="50"/>
      <c r="AH5" s="50"/>
      <c r="AI5" s="50"/>
      <c r="AJ5" s="50"/>
      <c r="AK5" s="50"/>
      <c r="AL5" s="50"/>
      <c r="AM5" s="50"/>
      <c r="AN5" s="50" t="s">
        <v>125</v>
      </c>
      <c r="AO5" s="50" t="s">
        <v>125</v>
      </c>
      <c r="AP5" s="50"/>
      <c r="AQ5" s="50"/>
      <c r="AR5" s="50"/>
      <c r="AS5" s="50"/>
      <c r="AT5" s="50"/>
      <c r="AU5" s="50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x14ac:dyDescent="0.3">
      <c r="A6" s="51"/>
      <c r="B6" s="49"/>
      <c r="C6" s="49"/>
      <c r="D6" s="97"/>
      <c r="E6" s="49"/>
      <c r="F6" s="96"/>
      <c r="G6" s="50"/>
      <c r="H6" s="53"/>
      <c r="I6" s="54"/>
      <c r="J6" s="53"/>
      <c r="K6" s="54"/>
      <c r="L6" s="53"/>
      <c r="M6" s="54"/>
      <c r="N6" s="53"/>
      <c r="O6" s="54"/>
      <c r="P6" s="53"/>
      <c r="Q6" s="54"/>
      <c r="R6" s="55"/>
      <c r="S6" s="56"/>
      <c r="T6" s="55"/>
      <c r="U6" s="56"/>
      <c r="V6" s="55"/>
      <c r="W6" s="56"/>
      <c r="X6" s="55"/>
      <c r="Y6" s="56"/>
      <c r="Z6" s="55"/>
      <c r="AA6" s="56"/>
      <c r="AB6" s="53"/>
      <c r="AC6" s="54"/>
      <c r="AD6" s="53"/>
      <c r="AE6" s="54"/>
      <c r="AF6" s="53"/>
      <c r="AG6" s="54"/>
      <c r="AH6" s="53"/>
      <c r="AI6" s="54"/>
      <c r="AJ6" s="53"/>
      <c r="AK6" s="54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x14ac:dyDescent="0.3">
      <c r="A7" s="51"/>
      <c r="B7" s="57" t="s">
        <v>43</v>
      </c>
      <c r="C7" s="57" t="s">
        <v>44</v>
      </c>
      <c r="D7" s="97"/>
      <c r="E7" s="58" t="s">
        <v>45</v>
      </c>
      <c r="F7" s="57" t="s">
        <v>46</v>
      </c>
      <c r="G7" s="5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x14ac:dyDescent="0.3">
      <c r="R8" s="61"/>
      <c r="W8" s="61"/>
      <c r="AL8" s="61"/>
      <c r="AQ8" s="61"/>
    </row>
    <row r="9" spans="1:250" x14ac:dyDescent="0.3">
      <c r="A9" s="62">
        <v>1</v>
      </c>
      <c r="B9" s="12" t="s">
        <v>20</v>
      </c>
      <c r="C9" s="12" t="s">
        <v>21</v>
      </c>
      <c r="D9" s="71">
        <f t="shared" ref="D9:D37" si="0">F9/$F$38</f>
        <v>1</v>
      </c>
      <c r="E9" s="33"/>
      <c r="F9" s="12">
        <f t="shared" ref="F9:F37" si="1">SUM(AV9:AY9)</f>
        <v>74</v>
      </c>
      <c r="G9" s="12"/>
      <c r="H9" s="66">
        <v>2</v>
      </c>
      <c r="I9" s="67">
        <v>2</v>
      </c>
      <c r="J9" s="66">
        <v>2</v>
      </c>
      <c r="K9" s="67">
        <v>2</v>
      </c>
      <c r="L9" s="66">
        <v>1</v>
      </c>
      <c r="M9" s="67">
        <v>2</v>
      </c>
      <c r="N9" s="66">
        <v>1</v>
      </c>
      <c r="O9" s="67">
        <v>2</v>
      </c>
      <c r="P9" s="66">
        <v>2</v>
      </c>
      <c r="Q9" s="67">
        <v>2</v>
      </c>
      <c r="R9" s="68">
        <v>2</v>
      </c>
      <c r="S9" s="69">
        <v>2</v>
      </c>
      <c r="T9" s="68">
        <v>2</v>
      </c>
      <c r="U9" s="69">
        <v>2</v>
      </c>
      <c r="V9" s="68">
        <v>1</v>
      </c>
      <c r="W9" s="69">
        <v>2</v>
      </c>
      <c r="X9" s="68">
        <v>2</v>
      </c>
      <c r="Y9" s="69">
        <v>2</v>
      </c>
      <c r="Z9" s="68">
        <v>1</v>
      </c>
      <c r="AA9" s="69">
        <v>2</v>
      </c>
      <c r="AB9" s="66">
        <v>2</v>
      </c>
      <c r="AC9" s="67">
        <v>2</v>
      </c>
      <c r="AD9" s="66">
        <v>2</v>
      </c>
      <c r="AE9" s="67">
        <v>2</v>
      </c>
      <c r="AF9" s="66">
        <v>2</v>
      </c>
      <c r="AG9" s="67">
        <v>1</v>
      </c>
      <c r="AH9" s="66">
        <v>1</v>
      </c>
      <c r="AI9" s="67">
        <v>2</v>
      </c>
      <c r="AJ9" s="66">
        <v>2</v>
      </c>
      <c r="AK9" s="67">
        <v>2</v>
      </c>
      <c r="AL9" s="68">
        <v>2</v>
      </c>
      <c r="AM9" s="69">
        <v>2</v>
      </c>
      <c r="AN9" s="68">
        <v>2</v>
      </c>
      <c r="AO9" s="69">
        <v>2</v>
      </c>
      <c r="AP9" s="68">
        <v>2</v>
      </c>
      <c r="AQ9" s="69">
        <v>2</v>
      </c>
      <c r="AR9" s="68">
        <v>2</v>
      </c>
      <c r="AS9" s="69">
        <v>2</v>
      </c>
      <c r="AT9" s="68">
        <v>2</v>
      </c>
      <c r="AU9" s="69">
        <v>2</v>
      </c>
      <c r="AV9">
        <f t="shared" ref="AV9:AV31" si="2">SUM(H9:Q9)</f>
        <v>18</v>
      </c>
      <c r="AW9">
        <f t="shared" ref="AW9:AW31" si="3">SUM(R9:AA9)</f>
        <v>18</v>
      </c>
      <c r="AX9">
        <f t="shared" ref="AX9:AX31" si="4">SUM(AB9:AK9)</f>
        <v>18</v>
      </c>
      <c r="AY9">
        <f t="shared" ref="AY9:AY31" si="5">SUM(AL9:AU9)</f>
        <v>20</v>
      </c>
    </row>
    <row r="10" spans="1:250" x14ac:dyDescent="0.3">
      <c r="A10" s="62">
        <v>2</v>
      </c>
      <c r="B10" s="12" t="s">
        <v>20</v>
      </c>
      <c r="C10" s="12" t="s">
        <v>26</v>
      </c>
      <c r="D10" s="71">
        <f t="shared" si="0"/>
        <v>0.98648648648648651</v>
      </c>
      <c r="E10" s="33"/>
      <c r="F10" s="33">
        <f t="shared" si="1"/>
        <v>73</v>
      </c>
      <c r="G10" s="12"/>
      <c r="H10" s="66">
        <v>2</v>
      </c>
      <c r="I10" s="67">
        <v>2</v>
      </c>
      <c r="J10" s="66">
        <v>2</v>
      </c>
      <c r="K10" s="67">
        <v>2</v>
      </c>
      <c r="L10" s="66">
        <v>2</v>
      </c>
      <c r="M10" s="67">
        <v>2</v>
      </c>
      <c r="N10" s="66">
        <v>2</v>
      </c>
      <c r="O10" s="67">
        <v>2</v>
      </c>
      <c r="P10" s="66">
        <v>2</v>
      </c>
      <c r="Q10" s="67">
        <v>2</v>
      </c>
      <c r="R10" s="68">
        <v>2</v>
      </c>
      <c r="S10" s="69">
        <v>1</v>
      </c>
      <c r="T10" s="68">
        <v>2</v>
      </c>
      <c r="U10" s="69">
        <v>2</v>
      </c>
      <c r="V10" s="68">
        <v>2</v>
      </c>
      <c r="W10" s="69">
        <v>2</v>
      </c>
      <c r="X10" s="68">
        <v>2</v>
      </c>
      <c r="Y10" s="69">
        <v>1</v>
      </c>
      <c r="Z10" s="68">
        <v>1</v>
      </c>
      <c r="AA10" s="69">
        <v>2</v>
      </c>
      <c r="AB10" s="66">
        <v>1</v>
      </c>
      <c r="AC10" s="67">
        <v>2</v>
      </c>
      <c r="AD10" s="66">
        <v>2</v>
      </c>
      <c r="AE10" s="67">
        <v>2</v>
      </c>
      <c r="AF10" s="66">
        <v>2</v>
      </c>
      <c r="AG10" s="67">
        <v>2</v>
      </c>
      <c r="AH10" s="66">
        <v>2</v>
      </c>
      <c r="AI10" s="67">
        <v>2</v>
      </c>
      <c r="AJ10" s="66">
        <v>1</v>
      </c>
      <c r="AK10" s="67">
        <v>2</v>
      </c>
      <c r="AL10" s="68">
        <v>2</v>
      </c>
      <c r="AM10" s="69">
        <v>1</v>
      </c>
      <c r="AN10" s="68">
        <v>1</v>
      </c>
      <c r="AO10" s="69">
        <v>2</v>
      </c>
      <c r="AP10" s="68">
        <v>2</v>
      </c>
      <c r="AQ10" s="69">
        <v>2</v>
      </c>
      <c r="AR10" s="68">
        <v>2</v>
      </c>
      <c r="AS10" s="69">
        <v>2</v>
      </c>
      <c r="AT10" s="68">
        <v>2</v>
      </c>
      <c r="AU10" s="69">
        <v>2</v>
      </c>
      <c r="AV10">
        <f t="shared" si="2"/>
        <v>20</v>
      </c>
      <c r="AW10">
        <f t="shared" si="3"/>
        <v>17</v>
      </c>
      <c r="AX10">
        <f t="shared" si="4"/>
        <v>18</v>
      </c>
      <c r="AY10">
        <f t="shared" si="5"/>
        <v>18</v>
      </c>
    </row>
    <row r="11" spans="1:250" x14ac:dyDescent="0.3">
      <c r="A11" s="62">
        <v>3</v>
      </c>
      <c r="B11" s="12" t="s">
        <v>61</v>
      </c>
      <c r="C11" s="12" t="s">
        <v>62</v>
      </c>
      <c r="D11" s="71">
        <f t="shared" si="0"/>
        <v>0.97297297297297303</v>
      </c>
      <c r="E11" s="33"/>
      <c r="F11" s="12">
        <f t="shared" si="1"/>
        <v>72</v>
      </c>
      <c r="G11" s="12"/>
      <c r="H11" s="66">
        <v>2</v>
      </c>
      <c r="I11" s="67">
        <v>2</v>
      </c>
      <c r="J11" s="66">
        <v>2</v>
      </c>
      <c r="K11" s="67">
        <v>2</v>
      </c>
      <c r="L11" s="66">
        <v>2</v>
      </c>
      <c r="M11" s="67">
        <v>2</v>
      </c>
      <c r="N11" s="66">
        <v>2</v>
      </c>
      <c r="O11" s="67">
        <v>1</v>
      </c>
      <c r="P11" s="66">
        <v>2</v>
      </c>
      <c r="Q11" s="67">
        <v>2</v>
      </c>
      <c r="R11" s="68">
        <v>1</v>
      </c>
      <c r="S11" s="69">
        <v>2</v>
      </c>
      <c r="T11" s="68">
        <v>2</v>
      </c>
      <c r="U11" s="69">
        <v>2</v>
      </c>
      <c r="V11" s="68">
        <v>1</v>
      </c>
      <c r="W11" s="69">
        <v>2</v>
      </c>
      <c r="X11" s="68">
        <v>2</v>
      </c>
      <c r="Y11" s="69">
        <v>2</v>
      </c>
      <c r="Z11" s="68">
        <v>1</v>
      </c>
      <c r="AA11" s="69">
        <v>2</v>
      </c>
      <c r="AB11" s="66">
        <v>1</v>
      </c>
      <c r="AC11" s="67">
        <v>2</v>
      </c>
      <c r="AD11" s="66">
        <v>1</v>
      </c>
      <c r="AE11" s="67">
        <v>2</v>
      </c>
      <c r="AF11" s="66">
        <v>2</v>
      </c>
      <c r="AG11" s="67">
        <v>2</v>
      </c>
      <c r="AH11" s="66">
        <v>2</v>
      </c>
      <c r="AI11" s="67">
        <v>2</v>
      </c>
      <c r="AJ11" s="66">
        <v>1</v>
      </c>
      <c r="AK11" s="67">
        <v>2</v>
      </c>
      <c r="AL11" s="68">
        <v>2</v>
      </c>
      <c r="AM11" s="69">
        <v>2</v>
      </c>
      <c r="AN11" s="68">
        <v>1</v>
      </c>
      <c r="AO11" s="69">
        <v>2</v>
      </c>
      <c r="AP11" s="68">
        <v>2</v>
      </c>
      <c r="AQ11" s="69">
        <v>2</v>
      </c>
      <c r="AR11" s="68">
        <v>2</v>
      </c>
      <c r="AS11" s="69">
        <v>2</v>
      </c>
      <c r="AT11" s="68">
        <v>2</v>
      </c>
      <c r="AU11" s="69">
        <v>2</v>
      </c>
      <c r="AV11">
        <f t="shared" si="2"/>
        <v>19</v>
      </c>
      <c r="AW11">
        <f t="shared" si="3"/>
        <v>17</v>
      </c>
      <c r="AX11">
        <f t="shared" si="4"/>
        <v>17</v>
      </c>
      <c r="AY11">
        <f t="shared" si="5"/>
        <v>19</v>
      </c>
    </row>
    <row r="12" spans="1:250" x14ac:dyDescent="0.3">
      <c r="A12" s="62">
        <v>4</v>
      </c>
      <c r="B12" s="12" t="s">
        <v>20</v>
      </c>
      <c r="C12" s="12" t="s">
        <v>63</v>
      </c>
      <c r="D12" s="71">
        <f t="shared" si="0"/>
        <v>0.97297297297297303</v>
      </c>
      <c r="E12" s="33"/>
      <c r="F12" s="12">
        <f t="shared" si="1"/>
        <v>72</v>
      </c>
      <c r="G12" s="12"/>
      <c r="H12" s="66">
        <v>2</v>
      </c>
      <c r="I12" s="67">
        <v>2</v>
      </c>
      <c r="J12" s="66">
        <v>2</v>
      </c>
      <c r="K12" s="67">
        <v>2</v>
      </c>
      <c r="L12" s="66">
        <v>2</v>
      </c>
      <c r="M12" s="67">
        <v>2</v>
      </c>
      <c r="N12" s="66">
        <v>1</v>
      </c>
      <c r="O12" s="67">
        <v>1</v>
      </c>
      <c r="P12" s="66">
        <v>2</v>
      </c>
      <c r="Q12" s="67">
        <v>2</v>
      </c>
      <c r="R12" s="68">
        <v>2</v>
      </c>
      <c r="S12" s="69">
        <v>2</v>
      </c>
      <c r="T12" s="68">
        <v>2</v>
      </c>
      <c r="U12" s="69">
        <v>2</v>
      </c>
      <c r="V12" s="68">
        <v>2</v>
      </c>
      <c r="W12" s="69">
        <v>1</v>
      </c>
      <c r="X12" s="68">
        <v>2</v>
      </c>
      <c r="Y12" s="69">
        <v>2</v>
      </c>
      <c r="Z12" s="68">
        <v>1</v>
      </c>
      <c r="AA12" s="69">
        <v>2</v>
      </c>
      <c r="AB12" s="66">
        <v>1</v>
      </c>
      <c r="AC12" s="67">
        <v>2</v>
      </c>
      <c r="AD12" s="66">
        <v>1</v>
      </c>
      <c r="AE12" s="67">
        <v>2</v>
      </c>
      <c r="AF12" s="66">
        <v>2</v>
      </c>
      <c r="AG12" s="67">
        <v>2</v>
      </c>
      <c r="AH12" s="66">
        <v>2</v>
      </c>
      <c r="AI12" s="67">
        <v>2</v>
      </c>
      <c r="AJ12" s="66">
        <v>2</v>
      </c>
      <c r="AK12" s="67">
        <v>2</v>
      </c>
      <c r="AL12" s="68">
        <v>2</v>
      </c>
      <c r="AM12" s="69">
        <v>1</v>
      </c>
      <c r="AN12" s="68">
        <v>2</v>
      </c>
      <c r="AO12" s="69">
        <v>2</v>
      </c>
      <c r="AP12" s="68">
        <v>2</v>
      </c>
      <c r="AQ12" s="69">
        <v>2</v>
      </c>
      <c r="AR12" s="68">
        <v>2</v>
      </c>
      <c r="AS12" s="69">
        <v>2</v>
      </c>
      <c r="AT12" s="68">
        <v>1</v>
      </c>
      <c r="AU12" s="69">
        <v>2</v>
      </c>
      <c r="AV12">
        <f t="shared" si="2"/>
        <v>18</v>
      </c>
      <c r="AW12">
        <f t="shared" si="3"/>
        <v>18</v>
      </c>
      <c r="AX12">
        <f t="shared" si="4"/>
        <v>18</v>
      </c>
      <c r="AY12">
        <f t="shared" si="5"/>
        <v>18</v>
      </c>
    </row>
    <row r="13" spans="1:250" x14ac:dyDescent="0.3">
      <c r="A13" s="62">
        <v>5</v>
      </c>
      <c r="B13" s="12" t="s">
        <v>118</v>
      </c>
      <c r="C13" s="12" t="s">
        <v>117</v>
      </c>
      <c r="D13" s="71">
        <f t="shared" si="0"/>
        <v>0.95945945945945943</v>
      </c>
      <c r="E13" s="33"/>
      <c r="F13" s="12">
        <f t="shared" si="1"/>
        <v>71</v>
      </c>
      <c r="G13" s="12"/>
      <c r="H13" s="66">
        <v>2</v>
      </c>
      <c r="I13" s="67">
        <v>2</v>
      </c>
      <c r="J13" s="66">
        <v>2</v>
      </c>
      <c r="K13" s="67">
        <v>2</v>
      </c>
      <c r="L13" s="66">
        <v>1</v>
      </c>
      <c r="M13" s="67">
        <v>2</v>
      </c>
      <c r="N13" s="66">
        <v>1</v>
      </c>
      <c r="O13" s="67">
        <v>1</v>
      </c>
      <c r="P13" s="66">
        <v>2</v>
      </c>
      <c r="Q13" s="67">
        <v>1</v>
      </c>
      <c r="R13" s="68">
        <v>2</v>
      </c>
      <c r="S13" s="69">
        <v>2</v>
      </c>
      <c r="T13" s="68">
        <v>2</v>
      </c>
      <c r="U13" s="69">
        <v>2</v>
      </c>
      <c r="V13" s="68">
        <v>1</v>
      </c>
      <c r="W13" s="69">
        <v>2</v>
      </c>
      <c r="X13" s="68">
        <v>2</v>
      </c>
      <c r="Y13" s="69">
        <v>2</v>
      </c>
      <c r="Z13" s="68">
        <v>2</v>
      </c>
      <c r="AA13" s="69">
        <v>1</v>
      </c>
      <c r="AB13" s="66">
        <v>2</v>
      </c>
      <c r="AC13" s="67">
        <v>2</v>
      </c>
      <c r="AD13" s="66">
        <v>2</v>
      </c>
      <c r="AE13" s="67">
        <v>2</v>
      </c>
      <c r="AF13" s="66">
        <v>2</v>
      </c>
      <c r="AG13" s="67">
        <v>2</v>
      </c>
      <c r="AH13" s="66">
        <v>1</v>
      </c>
      <c r="AI13" s="67">
        <v>1</v>
      </c>
      <c r="AJ13" s="66">
        <v>2</v>
      </c>
      <c r="AK13" s="67">
        <v>2</v>
      </c>
      <c r="AL13" s="68">
        <v>2</v>
      </c>
      <c r="AM13" s="69">
        <v>2</v>
      </c>
      <c r="AN13" s="68">
        <v>1</v>
      </c>
      <c r="AO13" s="69">
        <v>2</v>
      </c>
      <c r="AP13" s="68">
        <v>2</v>
      </c>
      <c r="AQ13" s="69">
        <v>2</v>
      </c>
      <c r="AR13" s="68">
        <v>2</v>
      </c>
      <c r="AS13" s="69">
        <v>2</v>
      </c>
      <c r="AT13" s="68">
        <v>2</v>
      </c>
      <c r="AU13" s="69">
        <v>2</v>
      </c>
      <c r="AV13">
        <f t="shared" si="2"/>
        <v>16</v>
      </c>
      <c r="AW13">
        <f t="shared" si="3"/>
        <v>18</v>
      </c>
      <c r="AX13">
        <f t="shared" si="4"/>
        <v>18</v>
      </c>
      <c r="AY13">
        <f t="shared" si="5"/>
        <v>19</v>
      </c>
    </row>
    <row r="14" spans="1:250" x14ac:dyDescent="0.3">
      <c r="A14" s="84">
        <v>6</v>
      </c>
      <c r="B14" s="12" t="s">
        <v>24</v>
      </c>
      <c r="C14" s="12" t="s">
        <v>25</v>
      </c>
      <c r="D14" s="71">
        <f t="shared" si="0"/>
        <v>0.94594594594594594</v>
      </c>
      <c r="E14" s="33"/>
      <c r="F14" s="12">
        <f t="shared" si="1"/>
        <v>70</v>
      </c>
      <c r="G14" s="12"/>
      <c r="H14" s="66">
        <v>1</v>
      </c>
      <c r="I14" s="67">
        <v>2</v>
      </c>
      <c r="J14" s="66">
        <v>1</v>
      </c>
      <c r="K14" s="67">
        <v>2</v>
      </c>
      <c r="L14" s="66">
        <v>2</v>
      </c>
      <c r="M14" s="67">
        <v>2</v>
      </c>
      <c r="N14" s="66">
        <v>2</v>
      </c>
      <c r="O14" s="67">
        <v>1</v>
      </c>
      <c r="P14" s="66">
        <v>2</v>
      </c>
      <c r="Q14" s="67">
        <v>2</v>
      </c>
      <c r="R14" s="68">
        <v>2</v>
      </c>
      <c r="S14" s="69">
        <v>2</v>
      </c>
      <c r="T14" s="68">
        <v>2</v>
      </c>
      <c r="U14" s="69">
        <v>2</v>
      </c>
      <c r="V14" s="68">
        <v>2</v>
      </c>
      <c r="W14" s="69">
        <v>2</v>
      </c>
      <c r="X14" s="68">
        <v>2</v>
      </c>
      <c r="Y14" s="69">
        <v>2</v>
      </c>
      <c r="Z14" s="68">
        <v>2</v>
      </c>
      <c r="AA14" s="69">
        <v>2</v>
      </c>
      <c r="AB14" s="66">
        <v>1</v>
      </c>
      <c r="AC14" s="67">
        <v>1</v>
      </c>
      <c r="AD14" s="66">
        <v>2</v>
      </c>
      <c r="AE14" s="67">
        <v>2</v>
      </c>
      <c r="AF14" s="66">
        <v>2</v>
      </c>
      <c r="AG14" s="67">
        <v>2</v>
      </c>
      <c r="AH14" s="66">
        <v>2</v>
      </c>
      <c r="AI14" s="67">
        <v>1</v>
      </c>
      <c r="AJ14" s="66">
        <v>1</v>
      </c>
      <c r="AK14" s="67">
        <v>2</v>
      </c>
      <c r="AL14" s="68">
        <v>1</v>
      </c>
      <c r="AM14" s="69">
        <v>1</v>
      </c>
      <c r="AN14" s="68">
        <v>1</v>
      </c>
      <c r="AO14" s="69">
        <v>2</v>
      </c>
      <c r="AP14" s="68">
        <v>2</v>
      </c>
      <c r="AQ14" s="69">
        <v>2</v>
      </c>
      <c r="AR14" s="68">
        <v>2</v>
      </c>
      <c r="AS14" s="69">
        <v>2</v>
      </c>
      <c r="AT14" s="68">
        <v>2</v>
      </c>
      <c r="AU14" s="69">
        <v>2</v>
      </c>
      <c r="AV14">
        <f t="shared" si="2"/>
        <v>17</v>
      </c>
      <c r="AW14">
        <f t="shared" si="3"/>
        <v>20</v>
      </c>
      <c r="AX14">
        <f t="shared" si="4"/>
        <v>16</v>
      </c>
      <c r="AY14">
        <f t="shared" si="5"/>
        <v>17</v>
      </c>
    </row>
    <row r="15" spans="1:250" x14ac:dyDescent="0.3">
      <c r="A15" s="86"/>
      <c r="B15" s="12" t="s">
        <v>119</v>
      </c>
      <c r="C15" s="12" t="s">
        <v>120</v>
      </c>
      <c r="D15" s="71">
        <f t="shared" si="0"/>
        <v>0.94594594594594594</v>
      </c>
      <c r="E15" s="33"/>
      <c r="F15" s="12">
        <f t="shared" si="1"/>
        <v>70</v>
      </c>
      <c r="G15" s="12"/>
      <c r="H15" s="66">
        <v>2</v>
      </c>
      <c r="I15" s="67">
        <v>2</v>
      </c>
      <c r="J15" s="66">
        <v>1</v>
      </c>
      <c r="K15" s="67">
        <v>2</v>
      </c>
      <c r="L15" s="66">
        <v>2</v>
      </c>
      <c r="M15" s="67">
        <v>2</v>
      </c>
      <c r="N15" s="66">
        <v>2</v>
      </c>
      <c r="O15" s="67">
        <v>2</v>
      </c>
      <c r="P15" s="66">
        <v>2</v>
      </c>
      <c r="Q15" s="67">
        <v>2</v>
      </c>
      <c r="R15" s="68">
        <v>1</v>
      </c>
      <c r="S15" s="69">
        <v>1</v>
      </c>
      <c r="T15" s="68">
        <v>1</v>
      </c>
      <c r="U15" s="69">
        <v>2</v>
      </c>
      <c r="V15" s="68">
        <v>2</v>
      </c>
      <c r="W15" s="69">
        <v>1</v>
      </c>
      <c r="X15" s="68">
        <v>2</v>
      </c>
      <c r="Y15" s="69">
        <v>2</v>
      </c>
      <c r="Z15" s="68">
        <v>1</v>
      </c>
      <c r="AA15" s="69">
        <v>2</v>
      </c>
      <c r="AB15" s="66">
        <v>2</v>
      </c>
      <c r="AC15" s="67">
        <v>1</v>
      </c>
      <c r="AD15" s="66">
        <v>2</v>
      </c>
      <c r="AE15" s="67">
        <v>2</v>
      </c>
      <c r="AF15" s="66">
        <v>2</v>
      </c>
      <c r="AG15" s="67">
        <v>2</v>
      </c>
      <c r="AH15" s="66">
        <v>2</v>
      </c>
      <c r="AI15" s="67">
        <v>2</v>
      </c>
      <c r="AJ15" s="66">
        <v>1</v>
      </c>
      <c r="AK15" s="67">
        <v>2</v>
      </c>
      <c r="AL15" s="68">
        <v>2</v>
      </c>
      <c r="AM15" s="69">
        <v>2</v>
      </c>
      <c r="AN15" s="68">
        <v>1</v>
      </c>
      <c r="AO15" s="69">
        <v>1</v>
      </c>
      <c r="AP15" s="68">
        <v>2</v>
      </c>
      <c r="AQ15" s="69">
        <v>2</v>
      </c>
      <c r="AR15" s="68">
        <v>2</v>
      </c>
      <c r="AS15" s="69">
        <v>2</v>
      </c>
      <c r="AT15" s="68">
        <v>2</v>
      </c>
      <c r="AU15" s="69">
        <v>2</v>
      </c>
      <c r="AV15">
        <f t="shared" si="2"/>
        <v>19</v>
      </c>
      <c r="AW15">
        <f t="shared" si="3"/>
        <v>15</v>
      </c>
      <c r="AX15">
        <f t="shared" si="4"/>
        <v>18</v>
      </c>
      <c r="AY15">
        <f t="shared" si="5"/>
        <v>18</v>
      </c>
    </row>
    <row r="16" spans="1:250" x14ac:dyDescent="0.3">
      <c r="A16" s="84">
        <v>8</v>
      </c>
      <c r="B16" s="12" t="s">
        <v>91</v>
      </c>
      <c r="C16" s="12" t="s">
        <v>15</v>
      </c>
      <c r="D16" s="71">
        <f t="shared" si="0"/>
        <v>0.93243243243243246</v>
      </c>
      <c r="E16" s="33"/>
      <c r="F16" s="33">
        <f t="shared" si="1"/>
        <v>69</v>
      </c>
      <c r="G16" s="12"/>
      <c r="H16" s="66">
        <v>2</v>
      </c>
      <c r="I16" s="67">
        <v>2</v>
      </c>
      <c r="J16" s="66">
        <v>2</v>
      </c>
      <c r="K16" s="67">
        <v>2</v>
      </c>
      <c r="L16" s="66">
        <v>2</v>
      </c>
      <c r="M16" s="67">
        <v>2</v>
      </c>
      <c r="N16" s="66">
        <v>2</v>
      </c>
      <c r="O16" s="67">
        <v>1</v>
      </c>
      <c r="P16" s="66">
        <v>2</v>
      </c>
      <c r="Q16" s="67">
        <v>2</v>
      </c>
      <c r="R16" s="68">
        <v>1</v>
      </c>
      <c r="S16" s="69">
        <v>1</v>
      </c>
      <c r="T16" s="68">
        <v>2</v>
      </c>
      <c r="U16" s="69">
        <v>2</v>
      </c>
      <c r="V16" s="68">
        <v>2</v>
      </c>
      <c r="W16" s="69">
        <v>2</v>
      </c>
      <c r="X16" s="68">
        <v>2</v>
      </c>
      <c r="Y16" s="69">
        <v>2</v>
      </c>
      <c r="Z16" s="68">
        <v>2</v>
      </c>
      <c r="AA16" s="69">
        <v>2</v>
      </c>
      <c r="AB16" s="66">
        <v>2</v>
      </c>
      <c r="AC16" s="67">
        <v>1</v>
      </c>
      <c r="AD16" s="66">
        <v>1</v>
      </c>
      <c r="AE16" s="67">
        <v>1</v>
      </c>
      <c r="AF16" s="66">
        <v>1</v>
      </c>
      <c r="AG16" s="67">
        <v>1</v>
      </c>
      <c r="AH16" s="66">
        <v>2</v>
      </c>
      <c r="AI16" s="67">
        <v>2</v>
      </c>
      <c r="AJ16" s="66">
        <v>2</v>
      </c>
      <c r="AK16" s="67">
        <v>2</v>
      </c>
      <c r="AL16" s="68">
        <v>2</v>
      </c>
      <c r="AM16" s="69">
        <v>1</v>
      </c>
      <c r="AN16" s="68">
        <v>1</v>
      </c>
      <c r="AO16" s="69">
        <v>1</v>
      </c>
      <c r="AP16" s="68">
        <v>2</v>
      </c>
      <c r="AQ16" s="69">
        <v>2</v>
      </c>
      <c r="AR16" s="68">
        <v>2</v>
      </c>
      <c r="AS16" s="69">
        <v>2</v>
      </c>
      <c r="AT16" s="68">
        <v>2</v>
      </c>
      <c r="AU16" s="69">
        <v>2</v>
      </c>
      <c r="AV16">
        <f t="shared" si="2"/>
        <v>19</v>
      </c>
      <c r="AW16">
        <f t="shared" si="3"/>
        <v>18</v>
      </c>
      <c r="AX16">
        <f t="shared" si="4"/>
        <v>15</v>
      </c>
      <c r="AY16">
        <f t="shared" si="5"/>
        <v>17</v>
      </c>
    </row>
    <row r="17" spans="1:51" x14ac:dyDescent="0.3">
      <c r="A17" s="86"/>
      <c r="B17" s="12" t="s">
        <v>94</v>
      </c>
      <c r="C17" s="12" t="s">
        <v>95</v>
      </c>
      <c r="D17" s="71">
        <f t="shared" si="0"/>
        <v>0.93243243243243246</v>
      </c>
      <c r="E17" s="33"/>
      <c r="F17" s="33">
        <f t="shared" si="1"/>
        <v>69</v>
      </c>
      <c r="G17" s="12"/>
      <c r="H17" s="66">
        <v>2</v>
      </c>
      <c r="I17" s="67">
        <v>2</v>
      </c>
      <c r="J17" s="66">
        <v>2</v>
      </c>
      <c r="K17" s="67">
        <v>2</v>
      </c>
      <c r="L17" s="66">
        <v>2</v>
      </c>
      <c r="M17" s="67">
        <v>2</v>
      </c>
      <c r="N17" s="66">
        <v>2</v>
      </c>
      <c r="O17" s="67">
        <v>1</v>
      </c>
      <c r="P17" s="66">
        <v>2</v>
      </c>
      <c r="Q17" s="67">
        <v>2</v>
      </c>
      <c r="R17" s="68">
        <v>2</v>
      </c>
      <c r="S17" s="69">
        <v>1</v>
      </c>
      <c r="T17" s="68">
        <v>1</v>
      </c>
      <c r="U17" s="69">
        <v>1</v>
      </c>
      <c r="V17" s="68">
        <v>1</v>
      </c>
      <c r="W17" s="69">
        <v>1</v>
      </c>
      <c r="X17" s="68">
        <v>2</v>
      </c>
      <c r="Y17" s="69">
        <v>2</v>
      </c>
      <c r="Z17" s="68">
        <v>2</v>
      </c>
      <c r="AA17" s="69">
        <v>2</v>
      </c>
      <c r="AB17" s="66">
        <v>1</v>
      </c>
      <c r="AC17" s="67">
        <v>1</v>
      </c>
      <c r="AD17" s="66">
        <v>2</v>
      </c>
      <c r="AE17" s="67">
        <v>2</v>
      </c>
      <c r="AF17" s="66">
        <v>2</v>
      </c>
      <c r="AG17" s="67">
        <v>2</v>
      </c>
      <c r="AH17" s="66">
        <v>2</v>
      </c>
      <c r="AI17" s="67">
        <v>1</v>
      </c>
      <c r="AJ17" s="66">
        <v>2</v>
      </c>
      <c r="AK17" s="67">
        <v>2</v>
      </c>
      <c r="AL17" s="68">
        <v>2</v>
      </c>
      <c r="AM17" s="69">
        <v>2</v>
      </c>
      <c r="AN17" s="68">
        <v>1</v>
      </c>
      <c r="AO17" s="69">
        <v>1</v>
      </c>
      <c r="AP17" s="68">
        <v>2</v>
      </c>
      <c r="AQ17" s="69">
        <v>2</v>
      </c>
      <c r="AR17" s="68">
        <v>2</v>
      </c>
      <c r="AS17" s="69">
        <v>2</v>
      </c>
      <c r="AT17" s="68">
        <v>2</v>
      </c>
      <c r="AU17" s="69">
        <v>2</v>
      </c>
      <c r="AV17">
        <f t="shared" si="2"/>
        <v>19</v>
      </c>
      <c r="AW17">
        <f t="shared" si="3"/>
        <v>15</v>
      </c>
      <c r="AX17">
        <f t="shared" si="4"/>
        <v>17</v>
      </c>
      <c r="AY17">
        <f t="shared" si="5"/>
        <v>18</v>
      </c>
    </row>
    <row r="18" spans="1:51" x14ac:dyDescent="0.3">
      <c r="A18" s="62">
        <v>10</v>
      </c>
      <c r="B18" s="12" t="s">
        <v>30</v>
      </c>
      <c r="C18" s="12" t="s">
        <v>105</v>
      </c>
      <c r="D18" s="71">
        <f t="shared" si="0"/>
        <v>0.90540540540540537</v>
      </c>
      <c r="E18" s="33"/>
      <c r="F18" s="12">
        <f t="shared" si="1"/>
        <v>67</v>
      </c>
      <c r="G18" s="12"/>
      <c r="H18" s="66">
        <v>2</v>
      </c>
      <c r="I18" s="67">
        <v>1</v>
      </c>
      <c r="J18" s="66">
        <v>1</v>
      </c>
      <c r="K18" s="67">
        <v>2</v>
      </c>
      <c r="L18" s="66">
        <v>1</v>
      </c>
      <c r="M18" s="67">
        <v>2</v>
      </c>
      <c r="N18" s="66">
        <v>0</v>
      </c>
      <c r="O18" s="67">
        <v>1</v>
      </c>
      <c r="P18" s="66">
        <v>2</v>
      </c>
      <c r="Q18" s="67">
        <v>2</v>
      </c>
      <c r="R18" s="68">
        <v>2</v>
      </c>
      <c r="S18" s="69">
        <v>1</v>
      </c>
      <c r="T18" s="68">
        <v>2</v>
      </c>
      <c r="U18" s="69">
        <v>2</v>
      </c>
      <c r="V18" s="68">
        <v>1</v>
      </c>
      <c r="W18" s="69">
        <v>2</v>
      </c>
      <c r="X18" s="68">
        <v>2</v>
      </c>
      <c r="Y18" s="69">
        <v>1</v>
      </c>
      <c r="Z18" s="68">
        <v>2</v>
      </c>
      <c r="AA18" s="69">
        <v>1</v>
      </c>
      <c r="AB18" s="66">
        <v>2</v>
      </c>
      <c r="AC18" s="67">
        <v>2</v>
      </c>
      <c r="AD18" s="66">
        <v>2</v>
      </c>
      <c r="AE18" s="67">
        <v>2</v>
      </c>
      <c r="AF18" s="66">
        <v>2</v>
      </c>
      <c r="AG18" s="67">
        <v>2</v>
      </c>
      <c r="AH18" s="66">
        <v>1</v>
      </c>
      <c r="AI18" s="67">
        <v>1</v>
      </c>
      <c r="AJ18" s="66">
        <v>2</v>
      </c>
      <c r="AK18" s="67">
        <v>2</v>
      </c>
      <c r="AL18" s="68">
        <v>2</v>
      </c>
      <c r="AM18" s="69">
        <v>2</v>
      </c>
      <c r="AN18" s="68">
        <v>2</v>
      </c>
      <c r="AO18" s="69">
        <v>2</v>
      </c>
      <c r="AP18" s="68">
        <v>2</v>
      </c>
      <c r="AQ18" s="69">
        <v>2</v>
      </c>
      <c r="AR18" s="68">
        <v>1</v>
      </c>
      <c r="AS18" s="69">
        <v>2</v>
      </c>
      <c r="AT18" s="68">
        <v>2</v>
      </c>
      <c r="AU18" s="69">
        <v>2</v>
      </c>
      <c r="AV18">
        <f t="shared" si="2"/>
        <v>14</v>
      </c>
      <c r="AW18">
        <f t="shared" si="3"/>
        <v>16</v>
      </c>
      <c r="AX18">
        <f t="shared" si="4"/>
        <v>18</v>
      </c>
      <c r="AY18">
        <f t="shared" si="5"/>
        <v>19</v>
      </c>
    </row>
    <row r="19" spans="1:51" x14ac:dyDescent="0.3">
      <c r="A19" s="84">
        <v>11</v>
      </c>
      <c r="B19" s="12" t="s">
        <v>83</v>
      </c>
      <c r="C19" s="12" t="s">
        <v>84</v>
      </c>
      <c r="D19" s="71">
        <f t="shared" si="0"/>
        <v>0.89189189189189189</v>
      </c>
      <c r="E19" s="33"/>
      <c r="F19" s="12">
        <f t="shared" si="1"/>
        <v>66</v>
      </c>
      <c r="G19" s="12"/>
      <c r="H19" s="66">
        <v>2</v>
      </c>
      <c r="I19" s="67">
        <v>2</v>
      </c>
      <c r="J19" s="66">
        <v>2</v>
      </c>
      <c r="K19" s="67">
        <v>2</v>
      </c>
      <c r="L19" s="66">
        <v>2</v>
      </c>
      <c r="M19" s="67">
        <v>2</v>
      </c>
      <c r="N19" s="66">
        <v>1</v>
      </c>
      <c r="O19" s="67">
        <v>1</v>
      </c>
      <c r="P19" s="66">
        <v>2</v>
      </c>
      <c r="Q19" s="67">
        <v>2</v>
      </c>
      <c r="R19" s="68">
        <v>1</v>
      </c>
      <c r="S19" s="69">
        <v>2</v>
      </c>
      <c r="T19" s="68">
        <v>2</v>
      </c>
      <c r="U19" s="69">
        <v>2</v>
      </c>
      <c r="V19" s="68">
        <v>1</v>
      </c>
      <c r="W19" s="69">
        <v>1</v>
      </c>
      <c r="X19" s="68">
        <v>2</v>
      </c>
      <c r="Y19" s="69">
        <v>2</v>
      </c>
      <c r="Z19" s="68">
        <v>1</v>
      </c>
      <c r="AA19" s="69">
        <v>2</v>
      </c>
      <c r="AB19" s="66">
        <v>2</v>
      </c>
      <c r="AC19" s="67">
        <v>2</v>
      </c>
      <c r="AD19" s="66">
        <v>1</v>
      </c>
      <c r="AE19" s="67">
        <v>2</v>
      </c>
      <c r="AF19" s="66">
        <v>2</v>
      </c>
      <c r="AG19" s="67">
        <v>0</v>
      </c>
      <c r="AH19" s="66">
        <v>2</v>
      </c>
      <c r="AI19" s="67">
        <v>1</v>
      </c>
      <c r="AJ19" s="66">
        <v>1</v>
      </c>
      <c r="AK19" s="67">
        <v>2</v>
      </c>
      <c r="AL19" s="68">
        <v>2</v>
      </c>
      <c r="AM19" s="69">
        <v>2</v>
      </c>
      <c r="AN19" s="68">
        <v>1</v>
      </c>
      <c r="AO19" s="69">
        <v>1</v>
      </c>
      <c r="AP19" s="68">
        <v>1</v>
      </c>
      <c r="AQ19" s="69">
        <v>2</v>
      </c>
      <c r="AR19" s="68">
        <v>2</v>
      </c>
      <c r="AS19" s="69">
        <v>2</v>
      </c>
      <c r="AT19" s="68">
        <v>2</v>
      </c>
      <c r="AU19" s="69">
        <v>2</v>
      </c>
      <c r="AV19">
        <f t="shared" si="2"/>
        <v>18</v>
      </c>
      <c r="AW19">
        <f t="shared" si="3"/>
        <v>16</v>
      </c>
      <c r="AX19">
        <f t="shared" si="4"/>
        <v>15</v>
      </c>
      <c r="AY19">
        <f t="shared" si="5"/>
        <v>17</v>
      </c>
    </row>
    <row r="20" spans="1:51" x14ac:dyDescent="0.3">
      <c r="A20" s="85"/>
      <c r="B20" s="12" t="s">
        <v>89</v>
      </c>
      <c r="C20" s="12" t="s">
        <v>90</v>
      </c>
      <c r="D20" s="71">
        <f t="shared" si="0"/>
        <v>0.89189189189189189</v>
      </c>
      <c r="E20" s="33"/>
      <c r="F20" s="12">
        <f t="shared" si="1"/>
        <v>66</v>
      </c>
      <c r="G20" s="12"/>
      <c r="H20" s="66">
        <v>2</v>
      </c>
      <c r="I20" s="67">
        <v>2</v>
      </c>
      <c r="J20" s="66">
        <v>0</v>
      </c>
      <c r="K20" s="67">
        <v>1</v>
      </c>
      <c r="L20" s="66">
        <v>2</v>
      </c>
      <c r="M20" s="67">
        <v>2</v>
      </c>
      <c r="N20" s="66">
        <v>1</v>
      </c>
      <c r="O20" s="67">
        <v>1</v>
      </c>
      <c r="P20" s="66">
        <v>2</v>
      </c>
      <c r="Q20" s="67">
        <v>2</v>
      </c>
      <c r="R20" s="68">
        <v>2</v>
      </c>
      <c r="S20" s="69">
        <v>2</v>
      </c>
      <c r="T20" s="68">
        <v>1</v>
      </c>
      <c r="U20" s="69">
        <v>1</v>
      </c>
      <c r="V20" s="68">
        <v>1</v>
      </c>
      <c r="W20" s="69">
        <v>2</v>
      </c>
      <c r="X20" s="68">
        <v>2</v>
      </c>
      <c r="Y20" s="69">
        <v>0</v>
      </c>
      <c r="Z20" s="68">
        <v>2</v>
      </c>
      <c r="AA20" s="69">
        <v>1</v>
      </c>
      <c r="AB20" s="66">
        <v>2</v>
      </c>
      <c r="AC20" s="67">
        <v>2</v>
      </c>
      <c r="AD20" s="66">
        <v>2</v>
      </c>
      <c r="AE20" s="67">
        <v>2</v>
      </c>
      <c r="AF20" s="66">
        <v>2</v>
      </c>
      <c r="AG20" s="67">
        <v>2</v>
      </c>
      <c r="AH20" s="66">
        <v>1</v>
      </c>
      <c r="AI20" s="67">
        <v>1</v>
      </c>
      <c r="AJ20" s="66">
        <v>2</v>
      </c>
      <c r="AK20" s="67">
        <v>2</v>
      </c>
      <c r="AL20" s="68">
        <v>2</v>
      </c>
      <c r="AM20" s="69">
        <v>2</v>
      </c>
      <c r="AN20" s="68">
        <v>2</v>
      </c>
      <c r="AO20" s="69">
        <v>2</v>
      </c>
      <c r="AP20" s="68">
        <v>2</v>
      </c>
      <c r="AQ20" s="69">
        <v>2</v>
      </c>
      <c r="AR20" s="68">
        <v>2</v>
      </c>
      <c r="AS20" s="69">
        <v>2</v>
      </c>
      <c r="AT20" s="68">
        <v>1</v>
      </c>
      <c r="AU20" s="69">
        <v>2</v>
      </c>
      <c r="AV20">
        <f t="shared" si="2"/>
        <v>15</v>
      </c>
      <c r="AW20">
        <f t="shared" si="3"/>
        <v>14</v>
      </c>
      <c r="AX20">
        <f t="shared" si="4"/>
        <v>18</v>
      </c>
      <c r="AY20">
        <f t="shared" si="5"/>
        <v>19</v>
      </c>
    </row>
    <row r="21" spans="1:51" x14ac:dyDescent="0.3">
      <c r="A21" s="86"/>
      <c r="B21" s="12" t="s">
        <v>64</v>
      </c>
      <c r="C21" s="12" t="s">
        <v>121</v>
      </c>
      <c r="D21" s="71">
        <f t="shared" si="0"/>
        <v>0.89189189189189189</v>
      </c>
      <c r="E21" s="33"/>
      <c r="F21" s="12">
        <f t="shared" si="1"/>
        <v>66</v>
      </c>
      <c r="G21" s="12"/>
      <c r="H21" s="66">
        <v>2</v>
      </c>
      <c r="I21" s="67">
        <v>2</v>
      </c>
      <c r="J21" s="66">
        <v>2</v>
      </c>
      <c r="K21" s="67">
        <v>2</v>
      </c>
      <c r="L21" s="66">
        <v>2</v>
      </c>
      <c r="M21" s="67">
        <v>1</v>
      </c>
      <c r="N21" s="66">
        <v>1</v>
      </c>
      <c r="O21" s="67">
        <v>2</v>
      </c>
      <c r="P21" s="66">
        <v>2</v>
      </c>
      <c r="Q21" s="67">
        <v>2</v>
      </c>
      <c r="R21" s="68">
        <v>2</v>
      </c>
      <c r="S21" s="69">
        <v>1</v>
      </c>
      <c r="T21" s="68">
        <v>2</v>
      </c>
      <c r="U21" s="69">
        <v>1</v>
      </c>
      <c r="V21" s="68">
        <v>2</v>
      </c>
      <c r="W21" s="69">
        <v>2</v>
      </c>
      <c r="X21" s="68">
        <v>1</v>
      </c>
      <c r="Y21" s="69">
        <v>2</v>
      </c>
      <c r="Z21" s="68">
        <v>1</v>
      </c>
      <c r="AA21" s="69">
        <v>1</v>
      </c>
      <c r="AB21" s="66">
        <v>2</v>
      </c>
      <c r="AC21" s="67">
        <v>2</v>
      </c>
      <c r="AD21" s="66">
        <v>2</v>
      </c>
      <c r="AE21" s="67">
        <v>1</v>
      </c>
      <c r="AF21" s="66">
        <v>2</v>
      </c>
      <c r="AG21" s="67">
        <v>2</v>
      </c>
      <c r="AH21" s="66">
        <v>2</v>
      </c>
      <c r="AI21" s="67">
        <v>1</v>
      </c>
      <c r="AJ21" s="66">
        <v>1</v>
      </c>
      <c r="AK21" s="67">
        <v>2</v>
      </c>
      <c r="AL21" s="68">
        <v>1</v>
      </c>
      <c r="AM21" s="69">
        <v>2</v>
      </c>
      <c r="AN21" s="68">
        <v>2</v>
      </c>
      <c r="AO21" s="69">
        <v>2</v>
      </c>
      <c r="AP21" s="68">
        <v>2</v>
      </c>
      <c r="AQ21" s="69">
        <v>2</v>
      </c>
      <c r="AR21" s="68">
        <v>2</v>
      </c>
      <c r="AS21" s="69">
        <v>1</v>
      </c>
      <c r="AT21" s="68">
        <v>1</v>
      </c>
      <c r="AU21" s="69">
        <v>1</v>
      </c>
      <c r="AV21">
        <f t="shared" si="2"/>
        <v>18</v>
      </c>
      <c r="AW21">
        <f t="shared" si="3"/>
        <v>15</v>
      </c>
      <c r="AX21">
        <f t="shared" si="4"/>
        <v>17</v>
      </c>
      <c r="AY21">
        <f t="shared" si="5"/>
        <v>16</v>
      </c>
    </row>
    <row r="22" spans="1:51" x14ac:dyDescent="0.3">
      <c r="A22" s="62">
        <v>14</v>
      </c>
      <c r="B22" s="65" t="s">
        <v>30</v>
      </c>
      <c r="C22" s="12" t="s">
        <v>86</v>
      </c>
      <c r="D22" s="71">
        <f t="shared" si="0"/>
        <v>0.8783783783783784</v>
      </c>
      <c r="E22" s="33"/>
      <c r="F22" s="12">
        <f t="shared" si="1"/>
        <v>65</v>
      </c>
      <c r="G22" s="12"/>
      <c r="H22" s="66">
        <v>2</v>
      </c>
      <c r="I22" s="67">
        <v>2</v>
      </c>
      <c r="J22" s="66">
        <v>1</v>
      </c>
      <c r="K22" s="67">
        <v>2</v>
      </c>
      <c r="L22" s="66">
        <v>1</v>
      </c>
      <c r="M22" s="67">
        <v>2</v>
      </c>
      <c r="N22" s="66">
        <v>2</v>
      </c>
      <c r="O22" s="67">
        <v>2</v>
      </c>
      <c r="P22" s="66">
        <v>2</v>
      </c>
      <c r="Q22" s="67">
        <v>2</v>
      </c>
      <c r="R22" s="68">
        <v>2</v>
      </c>
      <c r="S22" s="69">
        <v>2</v>
      </c>
      <c r="T22" s="68">
        <v>1</v>
      </c>
      <c r="U22" s="69">
        <v>2</v>
      </c>
      <c r="V22" s="68">
        <v>2</v>
      </c>
      <c r="W22" s="69">
        <v>1</v>
      </c>
      <c r="X22" s="68">
        <v>2</v>
      </c>
      <c r="Y22" s="69">
        <v>0</v>
      </c>
      <c r="Z22" s="68">
        <v>1</v>
      </c>
      <c r="AA22" s="69">
        <v>1</v>
      </c>
      <c r="AB22" s="66">
        <v>2</v>
      </c>
      <c r="AC22" s="67">
        <v>1</v>
      </c>
      <c r="AD22" s="66">
        <v>1</v>
      </c>
      <c r="AE22" s="67">
        <v>1</v>
      </c>
      <c r="AF22" s="66">
        <v>2</v>
      </c>
      <c r="AG22" s="67">
        <v>2</v>
      </c>
      <c r="AH22" s="66">
        <v>2</v>
      </c>
      <c r="AI22" s="67">
        <v>1</v>
      </c>
      <c r="AJ22" s="66">
        <v>2</v>
      </c>
      <c r="AK22" s="67">
        <v>2</v>
      </c>
      <c r="AL22" s="68">
        <v>2</v>
      </c>
      <c r="AM22" s="69">
        <v>2</v>
      </c>
      <c r="AN22" s="68">
        <v>2</v>
      </c>
      <c r="AO22" s="69">
        <v>2</v>
      </c>
      <c r="AP22" s="68">
        <v>2</v>
      </c>
      <c r="AQ22" s="69">
        <v>1</v>
      </c>
      <c r="AR22" s="68">
        <v>2</v>
      </c>
      <c r="AS22" s="69">
        <v>2</v>
      </c>
      <c r="AT22" s="68">
        <v>1</v>
      </c>
      <c r="AU22" s="69">
        <v>1</v>
      </c>
      <c r="AV22">
        <f t="shared" si="2"/>
        <v>18</v>
      </c>
      <c r="AW22">
        <f t="shared" si="3"/>
        <v>14</v>
      </c>
      <c r="AX22">
        <f t="shared" si="4"/>
        <v>16</v>
      </c>
      <c r="AY22">
        <f t="shared" si="5"/>
        <v>17</v>
      </c>
    </row>
    <row r="23" spans="1:51" x14ac:dyDescent="0.3">
      <c r="A23" s="84">
        <v>15</v>
      </c>
      <c r="B23" s="65" t="s">
        <v>87</v>
      </c>
      <c r="C23" s="12" t="s">
        <v>88</v>
      </c>
      <c r="D23" s="71">
        <f t="shared" si="0"/>
        <v>0.86486486486486491</v>
      </c>
      <c r="E23" s="33"/>
      <c r="F23" s="12">
        <f t="shared" si="1"/>
        <v>64</v>
      </c>
      <c r="G23" s="12"/>
      <c r="H23" s="66">
        <v>1</v>
      </c>
      <c r="I23" s="67">
        <v>2</v>
      </c>
      <c r="J23" s="66">
        <v>2</v>
      </c>
      <c r="K23" s="67">
        <v>2</v>
      </c>
      <c r="L23" s="66">
        <v>2</v>
      </c>
      <c r="M23" s="67">
        <v>2</v>
      </c>
      <c r="N23" s="66">
        <v>2</v>
      </c>
      <c r="O23" s="67">
        <v>1</v>
      </c>
      <c r="P23" s="66">
        <v>2</v>
      </c>
      <c r="Q23" s="67">
        <v>1</v>
      </c>
      <c r="R23" s="68">
        <v>2</v>
      </c>
      <c r="S23" s="69">
        <v>2</v>
      </c>
      <c r="T23" s="68">
        <v>1</v>
      </c>
      <c r="U23" s="69">
        <v>1</v>
      </c>
      <c r="V23" s="68">
        <v>2</v>
      </c>
      <c r="W23" s="69">
        <v>1</v>
      </c>
      <c r="X23" s="68">
        <v>2</v>
      </c>
      <c r="Y23" s="69">
        <v>1</v>
      </c>
      <c r="Z23" s="68">
        <v>2</v>
      </c>
      <c r="AA23" s="69">
        <v>2</v>
      </c>
      <c r="AB23" s="66">
        <v>2</v>
      </c>
      <c r="AC23" s="67">
        <v>2</v>
      </c>
      <c r="AD23" s="66">
        <v>1</v>
      </c>
      <c r="AE23" s="67">
        <v>1</v>
      </c>
      <c r="AF23" s="66">
        <v>2</v>
      </c>
      <c r="AG23" s="67">
        <v>2</v>
      </c>
      <c r="AH23" s="66">
        <v>1</v>
      </c>
      <c r="AI23" s="67">
        <v>2</v>
      </c>
      <c r="AJ23" s="66">
        <v>1</v>
      </c>
      <c r="AK23" s="67">
        <v>2</v>
      </c>
      <c r="AL23" s="68">
        <v>1</v>
      </c>
      <c r="AM23" s="69">
        <v>2</v>
      </c>
      <c r="AN23" s="68">
        <v>2</v>
      </c>
      <c r="AO23" s="69">
        <v>1</v>
      </c>
      <c r="AP23" s="68">
        <v>1</v>
      </c>
      <c r="AQ23" s="69">
        <v>1</v>
      </c>
      <c r="AR23" s="68">
        <v>2</v>
      </c>
      <c r="AS23" s="69">
        <v>2</v>
      </c>
      <c r="AT23" s="68">
        <v>1</v>
      </c>
      <c r="AU23" s="69">
        <v>2</v>
      </c>
      <c r="AV23">
        <f t="shared" si="2"/>
        <v>17</v>
      </c>
      <c r="AW23">
        <f t="shared" si="3"/>
        <v>16</v>
      </c>
      <c r="AX23">
        <f t="shared" si="4"/>
        <v>16</v>
      </c>
      <c r="AY23">
        <f t="shared" si="5"/>
        <v>15</v>
      </c>
    </row>
    <row r="24" spans="1:51" x14ac:dyDescent="0.3">
      <c r="A24" s="86"/>
      <c r="B24" s="65" t="s">
        <v>96</v>
      </c>
      <c r="C24" s="12" t="s">
        <v>97</v>
      </c>
      <c r="D24" s="71">
        <f t="shared" si="0"/>
        <v>0.86486486486486491</v>
      </c>
      <c r="E24" s="33"/>
      <c r="F24" s="12">
        <f t="shared" si="1"/>
        <v>64</v>
      </c>
      <c r="G24" s="12"/>
      <c r="H24" s="66">
        <v>2</v>
      </c>
      <c r="I24" s="67">
        <v>1</v>
      </c>
      <c r="J24" s="66">
        <v>2</v>
      </c>
      <c r="K24" s="67">
        <v>1</v>
      </c>
      <c r="L24" s="66">
        <v>2</v>
      </c>
      <c r="M24" s="67">
        <v>2</v>
      </c>
      <c r="N24" s="66">
        <v>1</v>
      </c>
      <c r="O24" s="67">
        <v>1</v>
      </c>
      <c r="P24" s="66">
        <v>2</v>
      </c>
      <c r="Q24" s="67">
        <v>1</v>
      </c>
      <c r="R24" s="68">
        <v>2</v>
      </c>
      <c r="S24" s="69">
        <v>2</v>
      </c>
      <c r="T24" s="68">
        <v>2</v>
      </c>
      <c r="U24" s="69">
        <v>1</v>
      </c>
      <c r="V24" s="68">
        <v>2</v>
      </c>
      <c r="W24" s="69">
        <v>2</v>
      </c>
      <c r="X24" s="68">
        <v>2</v>
      </c>
      <c r="Y24" s="69">
        <v>0</v>
      </c>
      <c r="Z24" s="68">
        <v>1</v>
      </c>
      <c r="AA24" s="69">
        <v>2</v>
      </c>
      <c r="AB24" s="66">
        <v>1</v>
      </c>
      <c r="AC24" s="67">
        <v>1</v>
      </c>
      <c r="AD24" s="66">
        <v>2</v>
      </c>
      <c r="AE24" s="67">
        <v>2</v>
      </c>
      <c r="AF24" s="66">
        <v>1</v>
      </c>
      <c r="AG24" s="67">
        <v>2</v>
      </c>
      <c r="AH24" s="66">
        <v>0</v>
      </c>
      <c r="AI24" s="67">
        <v>1</v>
      </c>
      <c r="AJ24" s="66">
        <v>1</v>
      </c>
      <c r="AK24" s="67">
        <v>2</v>
      </c>
      <c r="AL24" s="68">
        <v>2</v>
      </c>
      <c r="AM24" s="69">
        <v>2</v>
      </c>
      <c r="AN24" s="68">
        <v>2</v>
      </c>
      <c r="AO24" s="69">
        <v>2</v>
      </c>
      <c r="AP24" s="68">
        <v>2</v>
      </c>
      <c r="AQ24" s="69">
        <v>2</v>
      </c>
      <c r="AR24" s="68">
        <v>2</v>
      </c>
      <c r="AS24" s="69">
        <v>2</v>
      </c>
      <c r="AT24" s="68">
        <v>2</v>
      </c>
      <c r="AU24" s="69">
        <v>2</v>
      </c>
      <c r="AV24">
        <f t="shared" si="2"/>
        <v>15</v>
      </c>
      <c r="AW24">
        <f t="shared" si="3"/>
        <v>16</v>
      </c>
      <c r="AX24">
        <f t="shared" si="4"/>
        <v>13</v>
      </c>
      <c r="AY24">
        <f t="shared" si="5"/>
        <v>20</v>
      </c>
    </row>
    <row r="25" spans="1:51" x14ac:dyDescent="0.3">
      <c r="A25" s="84">
        <v>17</v>
      </c>
      <c r="B25" s="65" t="s">
        <v>49</v>
      </c>
      <c r="C25" s="12" t="s">
        <v>85</v>
      </c>
      <c r="D25" s="71">
        <f t="shared" si="0"/>
        <v>0.85135135135135132</v>
      </c>
      <c r="E25" s="33"/>
      <c r="F25" s="12">
        <f t="shared" si="1"/>
        <v>63</v>
      </c>
      <c r="G25" s="12"/>
      <c r="H25" s="66">
        <v>2</v>
      </c>
      <c r="I25" s="67">
        <v>1</v>
      </c>
      <c r="J25" s="66">
        <v>2</v>
      </c>
      <c r="K25" s="67">
        <v>2</v>
      </c>
      <c r="L25" s="66">
        <v>1</v>
      </c>
      <c r="M25" s="67">
        <v>2</v>
      </c>
      <c r="N25" s="66">
        <v>2</v>
      </c>
      <c r="O25" s="67">
        <v>2</v>
      </c>
      <c r="P25" s="66">
        <v>2</v>
      </c>
      <c r="Q25" s="67">
        <v>2</v>
      </c>
      <c r="R25" s="68">
        <v>1</v>
      </c>
      <c r="S25" s="69">
        <v>1</v>
      </c>
      <c r="T25" s="68">
        <v>2</v>
      </c>
      <c r="U25" s="69">
        <v>2</v>
      </c>
      <c r="V25" s="68">
        <v>0</v>
      </c>
      <c r="W25" s="69">
        <v>2</v>
      </c>
      <c r="X25" s="68">
        <v>2</v>
      </c>
      <c r="Y25" s="69">
        <v>1</v>
      </c>
      <c r="Z25" s="68">
        <v>1</v>
      </c>
      <c r="AA25" s="69">
        <v>2</v>
      </c>
      <c r="AB25" s="66">
        <v>1</v>
      </c>
      <c r="AC25" s="67">
        <v>2</v>
      </c>
      <c r="AD25" s="66">
        <v>2</v>
      </c>
      <c r="AE25" s="67">
        <v>1</v>
      </c>
      <c r="AF25" s="66">
        <v>2</v>
      </c>
      <c r="AG25" s="67">
        <v>2</v>
      </c>
      <c r="AH25" s="66">
        <v>2</v>
      </c>
      <c r="AI25" s="67">
        <v>1</v>
      </c>
      <c r="AJ25" s="66">
        <v>2</v>
      </c>
      <c r="AK25" s="67">
        <v>2</v>
      </c>
      <c r="AL25" s="68">
        <v>2</v>
      </c>
      <c r="AM25" s="69">
        <v>1</v>
      </c>
      <c r="AN25" s="68">
        <v>1</v>
      </c>
      <c r="AO25" s="69">
        <v>2</v>
      </c>
      <c r="AP25" s="68">
        <v>1</v>
      </c>
      <c r="AQ25" s="69">
        <v>1</v>
      </c>
      <c r="AR25" s="68">
        <v>1</v>
      </c>
      <c r="AS25" s="69">
        <v>2</v>
      </c>
      <c r="AT25" s="68">
        <v>2</v>
      </c>
      <c r="AU25" s="69">
        <v>1</v>
      </c>
      <c r="AV25">
        <f t="shared" si="2"/>
        <v>18</v>
      </c>
      <c r="AW25">
        <f t="shared" si="3"/>
        <v>14</v>
      </c>
      <c r="AX25">
        <f t="shared" si="4"/>
        <v>17</v>
      </c>
      <c r="AY25">
        <f t="shared" si="5"/>
        <v>14</v>
      </c>
    </row>
    <row r="26" spans="1:51" x14ac:dyDescent="0.3">
      <c r="A26" s="86"/>
      <c r="B26" s="65" t="s">
        <v>16</v>
      </c>
      <c r="C26" s="12" t="s">
        <v>17</v>
      </c>
      <c r="D26" s="71">
        <f t="shared" si="0"/>
        <v>0.85135135135135132</v>
      </c>
      <c r="E26" s="33"/>
      <c r="F26" s="12">
        <f t="shared" si="1"/>
        <v>63</v>
      </c>
      <c r="G26" s="12"/>
      <c r="H26" s="66">
        <v>1</v>
      </c>
      <c r="I26" s="67">
        <v>2</v>
      </c>
      <c r="J26" s="66">
        <v>1</v>
      </c>
      <c r="K26" s="67">
        <v>2</v>
      </c>
      <c r="L26" s="66">
        <v>2</v>
      </c>
      <c r="M26" s="67">
        <v>1</v>
      </c>
      <c r="N26" s="66">
        <v>2</v>
      </c>
      <c r="O26" s="67">
        <v>1</v>
      </c>
      <c r="P26" s="66">
        <v>2</v>
      </c>
      <c r="Q26" s="67">
        <v>2</v>
      </c>
      <c r="R26" s="68">
        <v>1</v>
      </c>
      <c r="S26" s="69">
        <v>2</v>
      </c>
      <c r="T26" s="68">
        <v>2</v>
      </c>
      <c r="U26" s="69">
        <v>2</v>
      </c>
      <c r="V26" s="68">
        <v>1</v>
      </c>
      <c r="W26" s="69">
        <v>1</v>
      </c>
      <c r="X26" s="68">
        <v>2</v>
      </c>
      <c r="Y26" s="69">
        <v>2</v>
      </c>
      <c r="Z26" s="68">
        <v>2</v>
      </c>
      <c r="AA26" s="69">
        <v>1</v>
      </c>
      <c r="AB26" s="66">
        <v>1</v>
      </c>
      <c r="AC26" s="67">
        <v>2</v>
      </c>
      <c r="AD26" s="66">
        <v>1</v>
      </c>
      <c r="AE26" s="67">
        <v>2</v>
      </c>
      <c r="AF26" s="66">
        <v>2</v>
      </c>
      <c r="AG26" s="67">
        <v>1</v>
      </c>
      <c r="AH26" s="66">
        <v>2</v>
      </c>
      <c r="AI26" s="67">
        <v>1</v>
      </c>
      <c r="AJ26" s="66">
        <v>1</v>
      </c>
      <c r="AK26" s="67">
        <v>2</v>
      </c>
      <c r="AL26" s="68">
        <v>1</v>
      </c>
      <c r="AM26" s="69">
        <v>2</v>
      </c>
      <c r="AN26" s="68">
        <v>2</v>
      </c>
      <c r="AO26" s="69">
        <v>2</v>
      </c>
      <c r="AP26" s="68">
        <v>1</v>
      </c>
      <c r="AQ26" s="69">
        <v>1</v>
      </c>
      <c r="AR26" s="68">
        <v>2</v>
      </c>
      <c r="AS26" s="69">
        <v>1</v>
      </c>
      <c r="AT26" s="68">
        <v>2</v>
      </c>
      <c r="AU26" s="69">
        <v>2</v>
      </c>
      <c r="AV26">
        <f t="shared" si="2"/>
        <v>16</v>
      </c>
      <c r="AW26">
        <f t="shared" si="3"/>
        <v>16</v>
      </c>
      <c r="AX26">
        <f t="shared" si="4"/>
        <v>15</v>
      </c>
      <c r="AY26">
        <f t="shared" si="5"/>
        <v>16</v>
      </c>
    </row>
    <row r="27" spans="1:51" x14ac:dyDescent="0.3">
      <c r="A27" s="84">
        <v>19</v>
      </c>
      <c r="B27" s="65" t="s">
        <v>22</v>
      </c>
      <c r="C27" s="12" t="s">
        <v>23</v>
      </c>
      <c r="D27" s="71">
        <f t="shared" si="0"/>
        <v>0.83783783783783783</v>
      </c>
      <c r="E27" s="33"/>
      <c r="F27" s="12">
        <f t="shared" si="1"/>
        <v>62</v>
      </c>
      <c r="G27" s="12"/>
      <c r="H27" s="66">
        <v>1</v>
      </c>
      <c r="I27" s="67">
        <v>1</v>
      </c>
      <c r="J27" s="66">
        <v>1</v>
      </c>
      <c r="K27" s="67">
        <v>2</v>
      </c>
      <c r="L27" s="66">
        <v>1</v>
      </c>
      <c r="M27" s="67">
        <v>1</v>
      </c>
      <c r="N27" s="66">
        <v>1</v>
      </c>
      <c r="O27" s="67">
        <v>2</v>
      </c>
      <c r="P27" s="66">
        <v>2</v>
      </c>
      <c r="Q27" s="67">
        <v>2</v>
      </c>
      <c r="R27" s="68">
        <v>2</v>
      </c>
      <c r="S27" s="69">
        <v>2</v>
      </c>
      <c r="T27" s="68">
        <v>2</v>
      </c>
      <c r="U27" s="69">
        <v>0</v>
      </c>
      <c r="V27" s="68">
        <v>2</v>
      </c>
      <c r="W27" s="69">
        <v>2</v>
      </c>
      <c r="X27" s="68">
        <v>1</v>
      </c>
      <c r="Y27" s="69">
        <v>0</v>
      </c>
      <c r="Z27" s="68">
        <v>2</v>
      </c>
      <c r="AA27" s="69">
        <v>1</v>
      </c>
      <c r="AB27" s="66">
        <v>2</v>
      </c>
      <c r="AC27" s="67">
        <v>2</v>
      </c>
      <c r="AD27" s="66">
        <v>2</v>
      </c>
      <c r="AE27" s="67">
        <v>2</v>
      </c>
      <c r="AF27" s="66">
        <v>2</v>
      </c>
      <c r="AG27" s="67">
        <v>2</v>
      </c>
      <c r="AH27" s="66">
        <v>2</v>
      </c>
      <c r="AI27" s="67">
        <v>1</v>
      </c>
      <c r="AJ27" s="66">
        <v>2</v>
      </c>
      <c r="AK27" s="67">
        <v>1</v>
      </c>
      <c r="AL27" s="68">
        <v>1</v>
      </c>
      <c r="AM27" s="69">
        <v>2</v>
      </c>
      <c r="AN27" s="68">
        <v>1</v>
      </c>
      <c r="AO27" s="69">
        <v>1</v>
      </c>
      <c r="AP27" s="68">
        <v>2</v>
      </c>
      <c r="AQ27" s="69">
        <v>2</v>
      </c>
      <c r="AR27" s="68">
        <v>2</v>
      </c>
      <c r="AS27" s="69">
        <v>2</v>
      </c>
      <c r="AT27" s="68">
        <v>2</v>
      </c>
      <c r="AU27" s="69">
        <v>1</v>
      </c>
      <c r="AV27">
        <f t="shared" si="2"/>
        <v>14</v>
      </c>
      <c r="AW27">
        <f t="shared" si="3"/>
        <v>14</v>
      </c>
      <c r="AX27">
        <f t="shared" si="4"/>
        <v>18</v>
      </c>
      <c r="AY27">
        <f t="shared" si="5"/>
        <v>16</v>
      </c>
    </row>
    <row r="28" spans="1:51" x14ac:dyDescent="0.3">
      <c r="A28" s="86"/>
      <c r="B28" s="65" t="s">
        <v>30</v>
      </c>
      <c r="C28" s="12" t="s">
        <v>122</v>
      </c>
      <c r="D28" s="71">
        <f t="shared" si="0"/>
        <v>0.83783783783783783</v>
      </c>
      <c r="E28" s="33"/>
      <c r="F28" s="12">
        <f t="shared" si="1"/>
        <v>62</v>
      </c>
      <c r="G28" s="12"/>
      <c r="H28" s="66">
        <v>2</v>
      </c>
      <c r="I28" s="67">
        <v>2</v>
      </c>
      <c r="J28" s="66">
        <v>2</v>
      </c>
      <c r="K28" s="67">
        <v>2</v>
      </c>
      <c r="L28" s="66">
        <v>1</v>
      </c>
      <c r="M28" s="67">
        <v>1</v>
      </c>
      <c r="N28" s="66">
        <v>2</v>
      </c>
      <c r="O28" s="67">
        <v>2</v>
      </c>
      <c r="P28" s="66">
        <v>2</v>
      </c>
      <c r="Q28" s="67">
        <v>2</v>
      </c>
      <c r="R28" s="68">
        <v>1</v>
      </c>
      <c r="S28" s="69">
        <v>1</v>
      </c>
      <c r="T28" s="68">
        <v>1</v>
      </c>
      <c r="U28" s="69">
        <v>2</v>
      </c>
      <c r="V28" s="68">
        <v>1</v>
      </c>
      <c r="W28" s="69">
        <v>1</v>
      </c>
      <c r="X28" s="68">
        <v>1</v>
      </c>
      <c r="Y28" s="69">
        <v>2</v>
      </c>
      <c r="Z28" s="68">
        <v>2</v>
      </c>
      <c r="AA28" s="69">
        <v>1</v>
      </c>
      <c r="AB28" s="66">
        <v>1</v>
      </c>
      <c r="AC28" s="67">
        <v>1</v>
      </c>
      <c r="AD28" s="66">
        <v>2</v>
      </c>
      <c r="AE28" s="67">
        <v>2</v>
      </c>
      <c r="AF28" s="66">
        <v>1</v>
      </c>
      <c r="AG28" s="67">
        <v>1</v>
      </c>
      <c r="AH28" s="66">
        <v>1</v>
      </c>
      <c r="AI28" s="67">
        <v>2</v>
      </c>
      <c r="AJ28" s="66">
        <v>2</v>
      </c>
      <c r="AK28" s="67">
        <v>2</v>
      </c>
      <c r="AL28" s="68">
        <v>2</v>
      </c>
      <c r="AM28" s="69">
        <v>2</v>
      </c>
      <c r="AN28" s="68">
        <v>2</v>
      </c>
      <c r="AO28" s="69">
        <v>1</v>
      </c>
      <c r="AP28" s="68">
        <v>2</v>
      </c>
      <c r="AQ28" s="69">
        <v>1</v>
      </c>
      <c r="AR28" s="68">
        <v>1</v>
      </c>
      <c r="AS28" s="69">
        <v>2</v>
      </c>
      <c r="AT28" s="68">
        <v>2</v>
      </c>
      <c r="AU28" s="69">
        <v>1</v>
      </c>
      <c r="AV28">
        <f t="shared" si="2"/>
        <v>18</v>
      </c>
      <c r="AW28">
        <f t="shared" si="3"/>
        <v>13</v>
      </c>
      <c r="AX28">
        <f t="shared" si="4"/>
        <v>15</v>
      </c>
      <c r="AY28">
        <f t="shared" si="5"/>
        <v>16</v>
      </c>
    </row>
    <row r="29" spans="1:51" x14ac:dyDescent="0.3">
      <c r="A29" s="62">
        <v>21</v>
      </c>
      <c r="B29" s="65" t="s">
        <v>92</v>
      </c>
      <c r="C29" s="12" t="s">
        <v>93</v>
      </c>
      <c r="D29" s="71">
        <f t="shared" si="0"/>
        <v>0.81081081081081086</v>
      </c>
      <c r="E29" s="33"/>
      <c r="F29" s="12">
        <f t="shared" si="1"/>
        <v>60</v>
      </c>
      <c r="G29" s="12"/>
      <c r="H29" s="66">
        <v>2</v>
      </c>
      <c r="I29" s="67">
        <v>1</v>
      </c>
      <c r="J29" s="66">
        <v>1</v>
      </c>
      <c r="K29" s="67">
        <v>2</v>
      </c>
      <c r="L29" s="66">
        <v>2</v>
      </c>
      <c r="M29" s="67">
        <v>2</v>
      </c>
      <c r="N29" s="66">
        <v>0</v>
      </c>
      <c r="O29" s="67">
        <v>1</v>
      </c>
      <c r="P29" s="66">
        <v>2</v>
      </c>
      <c r="Q29" s="67">
        <v>1</v>
      </c>
      <c r="R29" s="68">
        <v>2</v>
      </c>
      <c r="S29" s="69">
        <v>1</v>
      </c>
      <c r="T29" s="68">
        <v>2</v>
      </c>
      <c r="U29" s="69">
        <v>1</v>
      </c>
      <c r="V29" s="68">
        <v>2</v>
      </c>
      <c r="W29" s="69">
        <v>2</v>
      </c>
      <c r="X29" s="68">
        <v>2</v>
      </c>
      <c r="Y29" s="69">
        <v>2</v>
      </c>
      <c r="Z29" s="68">
        <v>1</v>
      </c>
      <c r="AA29" s="69">
        <v>2</v>
      </c>
      <c r="AB29" s="66">
        <v>1</v>
      </c>
      <c r="AC29" s="67">
        <v>2</v>
      </c>
      <c r="AD29" s="66">
        <v>1</v>
      </c>
      <c r="AE29" s="67">
        <v>2</v>
      </c>
      <c r="AF29" s="66">
        <v>1</v>
      </c>
      <c r="AG29" s="67">
        <v>2</v>
      </c>
      <c r="AH29" s="66">
        <v>1</v>
      </c>
      <c r="AI29" s="67">
        <v>2</v>
      </c>
      <c r="AJ29" s="66">
        <v>2</v>
      </c>
      <c r="AK29" s="67">
        <v>1</v>
      </c>
      <c r="AL29" s="68">
        <v>1</v>
      </c>
      <c r="AM29" s="69">
        <v>2</v>
      </c>
      <c r="AN29" s="68">
        <v>2</v>
      </c>
      <c r="AO29" s="69">
        <v>2</v>
      </c>
      <c r="AP29" s="68">
        <v>1</v>
      </c>
      <c r="AQ29" s="69">
        <v>1</v>
      </c>
      <c r="AR29" s="68">
        <v>2</v>
      </c>
      <c r="AS29" s="69">
        <v>1</v>
      </c>
      <c r="AT29" s="68">
        <v>1</v>
      </c>
      <c r="AU29" s="69">
        <v>1</v>
      </c>
      <c r="AV29">
        <f t="shared" si="2"/>
        <v>14</v>
      </c>
      <c r="AW29">
        <f t="shared" si="3"/>
        <v>17</v>
      </c>
      <c r="AX29">
        <f t="shared" si="4"/>
        <v>15</v>
      </c>
      <c r="AY29">
        <f t="shared" si="5"/>
        <v>14</v>
      </c>
    </row>
    <row r="30" spans="1:51" x14ac:dyDescent="0.3">
      <c r="A30" s="62">
        <v>22</v>
      </c>
      <c r="B30" s="65" t="s">
        <v>64</v>
      </c>
      <c r="C30" s="12" t="s">
        <v>27</v>
      </c>
      <c r="D30" s="71">
        <f t="shared" si="0"/>
        <v>0.77027027027027029</v>
      </c>
      <c r="E30" s="33" t="s">
        <v>82</v>
      </c>
      <c r="F30" s="12">
        <f t="shared" si="1"/>
        <v>57</v>
      </c>
      <c r="G30" s="12"/>
      <c r="H30" s="66">
        <v>1</v>
      </c>
      <c r="I30" s="67">
        <v>1</v>
      </c>
      <c r="J30" s="66">
        <v>1</v>
      </c>
      <c r="K30" s="67">
        <v>2</v>
      </c>
      <c r="L30" s="66">
        <v>1</v>
      </c>
      <c r="M30" s="67">
        <v>1</v>
      </c>
      <c r="N30" s="66">
        <v>1</v>
      </c>
      <c r="O30" s="67">
        <v>1</v>
      </c>
      <c r="P30" s="66">
        <v>2</v>
      </c>
      <c r="Q30" s="67">
        <v>1</v>
      </c>
      <c r="R30" s="68">
        <v>1</v>
      </c>
      <c r="S30" s="69">
        <v>1</v>
      </c>
      <c r="T30" s="68">
        <v>2</v>
      </c>
      <c r="U30" s="69">
        <v>2</v>
      </c>
      <c r="V30" s="68">
        <v>1</v>
      </c>
      <c r="W30" s="69">
        <v>1</v>
      </c>
      <c r="X30" s="68">
        <v>2</v>
      </c>
      <c r="Y30" s="69">
        <v>2</v>
      </c>
      <c r="Z30" s="68">
        <v>1</v>
      </c>
      <c r="AA30" s="69">
        <v>2</v>
      </c>
      <c r="AB30" s="66">
        <v>2</v>
      </c>
      <c r="AC30" s="67">
        <v>1</v>
      </c>
      <c r="AD30" s="66">
        <v>0</v>
      </c>
      <c r="AE30" s="67">
        <v>2</v>
      </c>
      <c r="AF30" s="66">
        <v>2</v>
      </c>
      <c r="AG30" s="67">
        <v>2</v>
      </c>
      <c r="AH30" s="66">
        <v>0</v>
      </c>
      <c r="AI30" s="67">
        <v>2</v>
      </c>
      <c r="AJ30" s="66">
        <v>0</v>
      </c>
      <c r="AK30" s="67">
        <v>1</v>
      </c>
      <c r="AL30" s="68">
        <v>2</v>
      </c>
      <c r="AM30" s="69">
        <v>2</v>
      </c>
      <c r="AN30" s="68">
        <v>1</v>
      </c>
      <c r="AO30" s="69">
        <v>2</v>
      </c>
      <c r="AP30" s="68">
        <v>2</v>
      </c>
      <c r="AQ30" s="69">
        <v>2</v>
      </c>
      <c r="AR30" s="68">
        <v>1</v>
      </c>
      <c r="AS30" s="69">
        <v>2</v>
      </c>
      <c r="AT30" s="68">
        <v>2</v>
      </c>
      <c r="AU30" s="69">
        <v>2</v>
      </c>
      <c r="AV30">
        <f t="shared" si="2"/>
        <v>12</v>
      </c>
      <c r="AW30">
        <f t="shared" si="3"/>
        <v>15</v>
      </c>
      <c r="AX30">
        <f t="shared" si="4"/>
        <v>12</v>
      </c>
      <c r="AY30">
        <f t="shared" si="5"/>
        <v>18</v>
      </c>
    </row>
    <row r="31" spans="1:51" x14ac:dyDescent="0.3">
      <c r="A31" s="62">
        <v>23</v>
      </c>
      <c r="B31" s="65" t="s">
        <v>31</v>
      </c>
      <c r="C31" s="12" t="s">
        <v>98</v>
      </c>
      <c r="D31" s="71">
        <f t="shared" si="0"/>
        <v>0.7432432432432432</v>
      </c>
      <c r="E31" s="33"/>
      <c r="F31" s="12">
        <f t="shared" si="1"/>
        <v>55</v>
      </c>
      <c r="G31" s="12"/>
      <c r="H31" s="66">
        <v>2</v>
      </c>
      <c r="I31" s="67">
        <v>2</v>
      </c>
      <c r="J31" s="66">
        <v>1</v>
      </c>
      <c r="K31" s="67">
        <v>2</v>
      </c>
      <c r="L31" s="66">
        <v>1</v>
      </c>
      <c r="M31" s="67">
        <v>1</v>
      </c>
      <c r="N31" s="66">
        <v>2</v>
      </c>
      <c r="O31" s="67">
        <v>1</v>
      </c>
      <c r="P31" s="66">
        <v>2</v>
      </c>
      <c r="Q31" s="67">
        <v>1</v>
      </c>
      <c r="R31" s="68">
        <v>1</v>
      </c>
      <c r="S31" s="69">
        <v>1</v>
      </c>
      <c r="T31" s="68">
        <v>1</v>
      </c>
      <c r="U31" s="69">
        <v>0</v>
      </c>
      <c r="V31" s="68">
        <v>2</v>
      </c>
      <c r="W31" s="69">
        <v>1</v>
      </c>
      <c r="X31" s="68">
        <v>2</v>
      </c>
      <c r="Y31" s="69">
        <v>2</v>
      </c>
      <c r="Z31" s="68">
        <v>1</v>
      </c>
      <c r="AA31" s="69">
        <v>0</v>
      </c>
      <c r="AB31" s="66">
        <v>1</v>
      </c>
      <c r="AC31" s="67">
        <v>2</v>
      </c>
      <c r="AD31" s="66">
        <v>1</v>
      </c>
      <c r="AE31" s="67">
        <v>1</v>
      </c>
      <c r="AF31" s="66">
        <v>1</v>
      </c>
      <c r="AG31" s="67">
        <v>2</v>
      </c>
      <c r="AH31" s="66">
        <v>2</v>
      </c>
      <c r="AI31" s="67">
        <v>2</v>
      </c>
      <c r="AJ31" s="66">
        <v>1</v>
      </c>
      <c r="AK31" s="67">
        <v>1</v>
      </c>
      <c r="AL31" s="68">
        <v>1</v>
      </c>
      <c r="AM31" s="69">
        <v>2</v>
      </c>
      <c r="AN31" s="68">
        <v>2</v>
      </c>
      <c r="AO31" s="69">
        <v>2</v>
      </c>
      <c r="AP31" s="68">
        <v>2</v>
      </c>
      <c r="AQ31" s="69">
        <v>2</v>
      </c>
      <c r="AR31" s="68">
        <v>1</v>
      </c>
      <c r="AS31" s="69">
        <v>1</v>
      </c>
      <c r="AT31" s="68">
        <v>1</v>
      </c>
      <c r="AU31" s="69">
        <v>1</v>
      </c>
      <c r="AV31">
        <f t="shared" si="2"/>
        <v>15</v>
      </c>
      <c r="AW31">
        <f t="shared" si="3"/>
        <v>11</v>
      </c>
      <c r="AX31">
        <f t="shared" si="4"/>
        <v>14</v>
      </c>
      <c r="AY31">
        <f t="shared" si="5"/>
        <v>15</v>
      </c>
    </row>
    <row r="32" spans="1:51" x14ac:dyDescent="0.3">
      <c r="A32" s="62">
        <v>24</v>
      </c>
      <c r="B32" s="65" t="s">
        <v>28</v>
      </c>
      <c r="C32" s="12" t="s">
        <v>29</v>
      </c>
      <c r="D32" s="71">
        <f t="shared" si="0"/>
        <v>0.71621621621621623</v>
      </c>
      <c r="E32" s="33"/>
      <c r="F32" s="12">
        <f t="shared" si="1"/>
        <v>53</v>
      </c>
      <c r="G32" s="12"/>
      <c r="H32" s="66">
        <v>1</v>
      </c>
      <c r="I32" s="67">
        <v>2</v>
      </c>
      <c r="J32" s="66">
        <v>1</v>
      </c>
      <c r="K32" s="67">
        <v>1</v>
      </c>
      <c r="L32" s="66">
        <v>1</v>
      </c>
      <c r="M32" s="67">
        <v>1</v>
      </c>
      <c r="N32" s="66">
        <v>2</v>
      </c>
      <c r="O32" s="67">
        <v>1</v>
      </c>
      <c r="P32" s="66">
        <v>2</v>
      </c>
      <c r="Q32" s="67">
        <v>2</v>
      </c>
      <c r="R32" s="68">
        <v>2</v>
      </c>
      <c r="S32" s="69">
        <v>1</v>
      </c>
      <c r="T32" s="68">
        <v>1</v>
      </c>
      <c r="U32" s="69">
        <v>2</v>
      </c>
      <c r="V32" s="68">
        <v>1</v>
      </c>
      <c r="W32" s="69">
        <v>1</v>
      </c>
      <c r="X32" s="68">
        <v>2</v>
      </c>
      <c r="Y32" s="69">
        <v>0</v>
      </c>
      <c r="Z32" s="68">
        <v>1</v>
      </c>
      <c r="AA32" s="69">
        <v>2</v>
      </c>
      <c r="AB32" s="66">
        <v>1</v>
      </c>
      <c r="AC32" s="67">
        <v>2</v>
      </c>
      <c r="AD32" s="66">
        <v>2</v>
      </c>
      <c r="AE32" s="67">
        <v>1</v>
      </c>
      <c r="AF32" s="66">
        <v>1</v>
      </c>
      <c r="AG32" s="67">
        <v>2</v>
      </c>
      <c r="AH32" s="66">
        <v>1</v>
      </c>
      <c r="AI32" s="67">
        <v>1</v>
      </c>
      <c r="AJ32" s="66">
        <v>1</v>
      </c>
      <c r="AK32" s="67">
        <v>2</v>
      </c>
      <c r="AL32" s="68">
        <v>2</v>
      </c>
      <c r="AM32" s="69">
        <v>0</v>
      </c>
      <c r="AN32" s="68">
        <v>2</v>
      </c>
      <c r="AO32" s="69">
        <v>2</v>
      </c>
      <c r="AP32" s="68">
        <v>1</v>
      </c>
      <c r="AQ32" s="69">
        <v>1</v>
      </c>
      <c r="AR32" s="68">
        <v>1</v>
      </c>
      <c r="AS32" s="69">
        <v>1</v>
      </c>
      <c r="AT32" s="68">
        <v>1</v>
      </c>
      <c r="AU32" s="69">
        <v>1</v>
      </c>
      <c r="AV32">
        <f t="shared" ref="AV32:AV34" si="6">SUM(H32:Q32)</f>
        <v>14</v>
      </c>
      <c r="AW32">
        <f t="shared" ref="AW32:AW34" si="7">SUM(R32:AA32)</f>
        <v>13</v>
      </c>
      <c r="AX32">
        <f t="shared" ref="AX32:AX34" si="8">SUM(AB32:AK32)</f>
        <v>14</v>
      </c>
      <c r="AY32">
        <f t="shared" ref="AY32:AY34" si="9">SUM(AL32:AU32)</f>
        <v>12</v>
      </c>
    </row>
    <row r="33" spans="1:51" x14ac:dyDescent="0.3">
      <c r="A33" s="62">
        <v>25</v>
      </c>
      <c r="B33" s="65" t="s">
        <v>102</v>
      </c>
      <c r="C33" s="12" t="s">
        <v>103</v>
      </c>
      <c r="D33" s="71">
        <f t="shared" si="0"/>
        <v>0.70270270270270274</v>
      </c>
      <c r="E33" s="33"/>
      <c r="F33" s="12">
        <f t="shared" si="1"/>
        <v>52</v>
      </c>
      <c r="G33" s="12"/>
      <c r="H33" s="66">
        <v>2</v>
      </c>
      <c r="I33" s="67">
        <v>2</v>
      </c>
      <c r="J33" s="66">
        <v>1</v>
      </c>
      <c r="K33" s="67">
        <v>2</v>
      </c>
      <c r="L33" s="66">
        <v>1</v>
      </c>
      <c r="M33" s="67">
        <v>1</v>
      </c>
      <c r="N33" s="66">
        <v>2</v>
      </c>
      <c r="O33" s="67">
        <v>1</v>
      </c>
      <c r="P33" s="66">
        <v>2</v>
      </c>
      <c r="Q33" s="67">
        <v>2</v>
      </c>
      <c r="R33" s="68">
        <v>1</v>
      </c>
      <c r="S33" s="69">
        <v>1</v>
      </c>
      <c r="T33" s="68">
        <v>2</v>
      </c>
      <c r="U33" s="69">
        <v>2</v>
      </c>
      <c r="V33" s="68">
        <v>2</v>
      </c>
      <c r="W33" s="69">
        <v>1</v>
      </c>
      <c r="X33" s="68">
        <v>1</v>
      </c>
      <c r="Y33" s="69">
        <v>0</v>
      </c>
      <c r="Z33" s="68">
        <v>1</v>
      </c>
      <c r="AA33" s="69">
        <v>1</v>
      </c>
      <c r="AB33" s="66">
        <v>1</v>
      </c>
      <c r="AC33" s="67">
        <v>2</v>
      </c>
      <c r="AD33" s="66">
        <v>1</v>
      </c>
      <c r="AE33" s="67">
        <v>2</v>
      </c>
      <c r="AF33" s="66">
        <v>1</v>
      </c>
      <c r="AG33" s="67">
        <v>0</v>
      </c>
      <c r="AH33" s="66">
        <v>2</v>
      </c>
      <c r="AI33" s="67">
        <v>1</v>
      </c>
      <c r="AJ33" s="66">
        <v>1</v>
      </c>
      <c r="AK33" s="67">
        <v>1</v>
      </c>
      <c r="AL33" s="68">
        <v>1</v>
      </c>
      <c r="AM33" s="69">
        <v>1</v>
      </c>
      <c r="AN33" s="68">
        <v>1</v>
      </c>
      <c r="AO33" s="69">
        <v>1</v>
      </c>
      <c r="AP33" s="68">
        <v>1</v>
      </c>
      <c r="AQ33" s="69">
        <v>1</v>
      </c>
      <c r="AR33" s="68">
        <v>2</v>
      </c>
      <c r="AS33" s="69">
        <v>1</v>
      </c>
      <c r="AT33" s="68">
        <v>1</v>
      </c>
      <c r="AU33" s="69">
        <v>2</v>
      </c>
      <c r="AV33">
        <f t="shared" si="6"/>
        <v>16</v>
      </c>
      <c r="AW33">
        <f t="shared" si="7"/>
        <v>12</v>
      </c>
      <c r="AX33">
        <f t="shared" si="8"/>
        <v>12</v>
      </c>
      <c r="AY33">
        <f t="shared" si="9"/>
        <v>12</v>
      </c>
    </row>
    <row r="34" spans="1:51" x14ac:dyDescent="0.3">
      <c r="A34" s="62">
        <v>26</v>
      </c>
      <c r="B34" s="65" t="s">
        <v>20</v>
      </c>
      <c r="C34" s="12" t="s">
        <v>27</v>
      </c>
      <c r="D34" s="71">
        <f t="shared" si="0"/>
        <v>0.68918918918918914</v>
      </c>
      <c r="E34" s="33"/>
      <c r="F34" s="12">
        <f t="shared" si="1"/>
        <v>51</v>
      </c>
      <c r="G34" s="12"/>
      <c r="H34" s="66">
        <v>1</v>
      </c>
      <c r="I34" s="67">
        <v>2</v>
      </c>
      <c r="J34" s="66">
        <v>1</v>
      </c>
      <c r="K34" s="67">
        <v>2</v>
      </c>
      <c r="L34" s="66">
        <v>0</v>
      </c>
      <c r="M34" s="67">
        <v>0</v>
      </c>
      <c r="N34" s="66">
        <v>1</v>
      </c>
      <c r="O34" s="67">
        <v>1</v>
      </c>
      <c r="P34" s="66">
        <v>2</v>
      </c>
      <c r="Q34" s="67">
        <v>2</v>
      </c>
      <c r="R34" s="68">
        <v>2</v>
      </c>
      <c r="S34" s="69">
        <v>1</v>
      </c>
      <c r="T34" s="68">
        <v>1</v>
      </c>
      <c r="U34" s="69">
        <v>1</v>
      </c>
      <c r="V34" s="68">
        <v>1</v>
      </c>
      <c r="W34" s="69">
        <v>2</v>
      </c>
      <c r="X34" s="68">
        <v>2</v>
      </c>
      <c r="Y34" s="69">
        <v>0</v>
      </c>
      <c r="Z34" s="68">
        <v>1</v>
      </c>
      <c r="AA34" s="69">
        <v>2</v>
      </c>
      <c r="AB34" s="66">
        <v>1</v>
      </c>
      <c r="AC34" s="67">
        <v>2</v>
      </c>
      <c r="AD34" s="66">
        <v>2</v>
      </c>
      <c r="AE34" s="67">
        <v>2</v>
      </c>
      <c r="AF34" s="66">
        <v>2</v>
      </c>
      <c r="AG34" s="67">
        <v>1</v>
      </c>
      <c r="AH34" s="66">
        <v>1</v>
      </c>
      <c r="AI34" s="67">
        <v>1</v>
      </c>
      <c r="AJ34" s="66">
        <v>0</v>
      </c>
      <c r="AK34" s="67">
        <v>2</v>
      </c>
      <c r="AL34" s="68">
        <v>1</v>
      </c>
      <c r="AM34" s="69">
        <v>1</v>
      </c>
      <c r="AN34" s="68">
        <v>2</v>
      </c>
      <c r="AO34" s="69">
        <v>2</v>
      </c>
      <c r="AP34" s="68">
        <v>1</v>
      </c>
      <c r="AQ34" s="69">
        <v>1</v>
      </c>
      <c r="AR34" s="68">
        <v>1</v>
      </c>
      <c r="AS34" s="69">
        <v>1</v>
      </c>
      <c r="AT34" s="68">
        <v>1</v>
      </c>
      <c r="AU34" s="69">
        <v>1</v>
      </c>
      <c r="AV34">
        <f t="shared" si="6"/>
        <v>12</v>
      </c>
      <c r="AW34">
        <f t="shared" si="7"/>
        <v>13</v>
      </c>
      <c r="AX34">
        <f t="shared" si="8"/>
        <v>14</v>
      </c>
      <c r="AY34">
        <f t="shared" si="9"/>
        <v>12</v>
      </c>
    </row>
    <row r="35" spans="1:51" x14ac:dyDescent="0.3">
      <c r="A35" s="84">
        <v>27</v>
      </c>
      <c r="B35" s="65" t="s">
        <v>87</v>
      </c>
      <c r="C35" s="12" t="s">
        <v>99</v>
      </c>
      <c r="D35" s="71">
        <f t="shared" si="0"/>
        <v>0.63513513513513509</v>
      </c>
      <c r="E35" s="33"/>
      <c r="F35" s="33">
        <f t="shared" si="1"/>
        <v>47</v>
      </c>
      <c r="G35" s="12"/>
      <c r="H35" s="66">
        <v>1</v>
      </c>
      <c r="I35" s="67">
        <v>2</v>
      </c>
      <c r="J35" s="66">
        <v>2</v>
      </c>
      <c r="K35" s="67">
        <v>1</v>
      </c>
      <c r="L35" s="66">
        <v>1</v>
      </c>
      <c r="M35" s="67">
        <v>1</v>
      </c>
      <c r="N35" s="66">
        <v>1</v>
      </c>
      <c r="O35" s="67">
        <v>1</v>
      </c>
      <c r="P35" s="66">
        <v>2</v>
      </c>
      <c r="Q35" s="67">
        <v>2</v>
      </c>
      <c r="R35" s="68">
        <v>1</v>
      </c>
      <c r="S35" s="69">
        <v>1</v>
      </c>
      <c r="T35" s="68">
        <v>1</v>
      </c>
      <c r="U35" s="69">
        <v>1</v>
      </c>
      <c r="V35" s="68">
        <v>0</v>
      </c>
      <c r="W35" s="69">
        <v>1</v>
      </c>
      <c r="X35" s="68">
        <v>1</v>
      </c>
      <c r="Y35" s="69">
        <v>0</v>
      </c>
      <c r="Z35" s="68">
        <v>1</v>
      </c>
      <c r="AA35" s="69">
        <v>0</v>
      </c>
      <c r="AB35" s="66">
        <v>1</v>
      </c>
      <c r="AC35" s="67">
        <v>2</v>
      </c>
      <c r="AD35" s="66">
        <v>2</v>
      </c>
      <c r="AE35" s="67">
        <v>1</v>
      </c>
      <c r="AF35" s="66">
        <v>1</v>
      </c>
      <c r="AG35" s="67">
        <v>1</v>
      </c>
      <c r="AH35" s="66">
        <v>1</v>
      </c>
      <c r="AI35" s="67">
        <v>2</v>
      </c>
      <c r="AJ35" s="66">
        <v>1</v>
      </c>
      <c r="AK35" s="67">
        <v>1</v>
      </c>
      <c r="AL35" s="68">
        <v>2</v>
      </c>
      <c r="AM35" s="69">
        <v>1</v>
      </c>
      <c r="AN35" s="68">
        <v>1</v>
      </c>
      <c r="AO35" s="69">
        <v>1</v>
      </c>
      <c r="AP35" s="68">
        <v>2</v>
      </c>
      <c r="AQ35" s="69">
        <v>1</v>
      </c>
      <c r="AR35" s="68">
        <v>1</v>
      </c>
      <c r="AS35" s="69">
        <v>2</v>
      </c>
      <c r="AT35" s="68">
        <v>1</v>
      </c>
      <c r="AU35" s="69">
        <v>1</v>
      </c>
      <c r="AV35">
        <f t="shared" ref="AV35:AV37" si="10">SUM(H35:Q35)</f>
        <v>14</v>
      </c>
      <c r="AW35">
        <f t="shared" ref="AW35:AW37" si="11">SUM(R35:AA35)</f>
        <v>7</v>
      </c>
      <c r="AX35">
        <f t="shared" ref="AX35:AX37" si="12">SUM(AB35:AK35)</f>
        <v>13</v>
      </c>
      <c r="AY35">
        <f t="shared" ref="AY35:AY37" si="13">SUM(AL35:AU35)</f>
        <v>13</v>
      </c>
    </row>
    <row r="36" spans="1:51" x14ac:dyDescent="0.3">
      <c r="A36" s="86"/>
      <c r="B36" s="65" t="s">
        <v>80</v>
      </c>
      <c r="C36" s="12" t="s">
        <v>104</v>
      </c>
      <c r="D36" s="71">
        <f t="shared" si="0"/>
        <v>0.63513513513513509</v>
      </c>
      <c r="E36" s="33"/>
      <c r="F36" s="12">
        <f t="shared" si="1"/>
        <v>47</v>
      </c>
      <c r="G36" s="12"/>
      <c r="H36" s="66">
        <v>1</v>
      </c>
      <c r="I36" s="67">
        <v>2</v>
      </c>
      <c r="J36" s="66">
        <v>1</v>
      </c>
      <c r="K36" s="67">
        <v>2</v>
      </c>
      <c r="L36" s="66">
        <v>1</v>
      </c>
      <c r="M36" s="67">
        <v>1</v>
      </c>
      <c r="N36" s="66">
        <v>1</v>
      </c>
      <c r="O36" s="67">
        <v>1</v>
      </c>
      <c r="P36" s="66">
        <v>2</v>
      </c>
      <c r="Q36" s="67">
        <v>1</v>
      </c>
      <c r="R36" s="68">
        <v>1</v>
      </c>
      <c r="S36" s="69">
        <v>1</v>
      </c>
      <c r="T36" s="68">
        <v>1</v>
      </c>
      <c r="U36" s="69">
        <v>1</v>
      </c>
      <c r="V36" s="68">
        <v>1</v>
      </c>
      <c r="W36" s="69">
        <v>1</v>
      </c>
      <c r="X36" s="68">
        <v>1</v>
      </c>
      <c r="Y36" s="69">
        <v>2</v>
      </c>
      <c r="Z36" s="68">
        <v>1</v>
      </c>
      <c r="AA36" s="69">
        <v>1</v>
      </c>
      <c r="AB36" s="66">
        <v>1</v>
      </c>
      <c r="AC36" s="67">
        <v>1</v>
      </c>
      <c r="AD36" s="66">
        <v>1</v>
      </c>
      <c r="AE36" s="67">
        <v>1</v>
      </c>
      <c r="AF36" s="66">
        <v>1</v>
      </c>
      <c r="AG36" s="67">
        <v>1</v>
      </c>
      <c r="AH36" s="66">
        <v>1</v>
      </c>
      <c r="AI36" s="67">
        <v>1</v>
      </c>
      <c r="AJ36" s="66">
        <v>1</v>
      </c>
      <c r="AK36" s="67">
        <v>2</v>
      </c>
      <c r="AL36" s="68">
        <v>2</v>
      </c>
      <c r="AM36" s="69">
        <v>2</v>
      </c>
      <c r="AN36" s="68">
        <v>1</v>
      </c>
      <c r="AO36" s="69">
        <v>1</v>
      </c>
      <c r="AP36" s="68">
        <v>1</v>
      </c>
      <c r="AQ36" s="69">
        <v>2</v>
      </c>
      <c r="AR36" s="68">
        <v>1</v>
      </c>
      <c r="AS36" s="69">
        <v>2</v>
      </c>
      <c r="AT36" s="68">
        <v>0</v>
      </c>
      <c r="AU36" s="69">
        <v>0</v>
      </c>
      <c r="AV36">
        <f t="shared" si="10"/>
        <v>13</v>
      </c>
      <c r="AW36">
        <f t="shared" si="11"/>
        <v>11</v>
      </c>
      <c r="AX36">
        <f t="shared" si="12"/>
        <v>11</v>
      </c>
      <c r="AY36">
        <f t="shared" si="13"/>
        <v>12</v>
      </c>
    </row>
    <row r="37" spans="1:51" x14ac:dyDescent="0.3">
      <c r="A37" s="62">
        <v>29</v>
      </c>
      <c r="B37" s="65" t="s">
        <v>100</v>
      </c>
      <c r="C37" s="12" t="s">
        <v>101</v>
      </c>
      <c r="D37" s="71">
        <f t="shared" si="0"/>
        <v>0.58108108108108103</v>
      </c>
      <c r="E37" s="33" t="s">
        <v>114</v>
      </c>
      <c r="F37" s="12">
        <f t="shared" si="1"/>
        <v>43</v>
      </c>
      <c r="G37" s="12"/>
      <c r="H37" s="66">
        <v>1</v>
      </c>
      <c r="I37" s="67">
        <v>1</v>
      </c>
      <c r="J37" s="66">
        <v>1</v>
      </c>
      <c r="K37" s="67">
        <v>2</v>
      </c>
      <c r="L37" s="66">
        <v>0</v>
      </c>
      <c r="M37" s="67">
        <v>1</v>
      </c>
      <c r="N37" s="66">
        <v>1</v>
      </c>
      <c r="O37" s="67">
        <v>2</v>
      </c>
      <c r="P37" s="66">
        <v>2</v>
      </c>
      <c r="Q37" s="67">
        <v>2</v>
      </c>
      <c r="R37" s="68">
        <v>1</v>
      </c>
      <c r="S37" s="69">
        <v>0</v>
      </c>
      <c r="T37" s="68">
        <v>1</v>
      </c>
      <c r="U37" s="69">
        <v>2</v>
      </c>
      <c r="V37" s="68">
        <v>2</v>
      </c>
      <c r="W37" s="69">
        <v>1</v>
      </c>
      <c r="X37" s="68">
        <v>1</v>
      </c>
      <c r="Y37" s="69">
        <v>0</v>
      </c>
      <c r="Z37" s="68">
        <v>0</v>
      </c>
      <c r="AA37" s="69">
        <v>1</v>
      </c>
      <c r="AB37" s="66">
        <v>1</v>
      </c>
      <c r="AC37" s="67">
        <v>1</v>
      </c>
      <c r="AD37" s="66">
        <v>2</v>
      </c>
      <c r="AE37" s="67">
        <v>2</v>
      </c>
      <c r="AF37" s="66">
        <v>2</v>
      </c>
      <c r="AG37" s="67">
        <v>1</v>
      </c>
      <c r="AH37" s="66">
        <v>0</v>
      </c>
      <c r="AI37" s="67">
        <v>1</v>
      </c>
      <c r="AJ37" s="66">
        <v>0</v>
      </c>
      <c r="AK37" s="67">
        <v>1</v>
      </c>
      <c r="AL37" s="68">
        <v>0</v>
      </c>
      <c r="AM37" s="69">
        <v>0</v>
      </c>
      <c r="AN37" s="68">
        <v>2</v>
      </c>
      <c r="AO37" s="69">
        <v>1</v>
      </c>
      <c r="AP37" s="68">
        <v>1</v>
      </c>
      <c r="AQ37" s="69">
        <v>1</v>
      </c>
      <c r="AR37" s="68">
        <v>1</v>
      </c>
      <c r="AS37" s="69">
        <v>2</v>
      </c>
      <c r="AT37" s="68">
        <v>0</v>
      </c>
      <c r="AU37" s="69">
        <v>2</v>
      </c>
      <c r="AV37">
        <f t="shared" si="10"/>
        <v>13</v>
      </c>
      <c r="AW37">
        <f t="shared" si="11"/>
        <v>9</v>
      </c>
      <c r="AX37">
        <f t="shared" si="12"/>
        <v>11</v>
      </c>
      <c r="AY37">
        <f t="shared" si="13"/>
        <v>10</v>
      </c>
    </row>
    <row r="38" spans="1:51" x14ac:dyDescent="0.3">
      <c r="E38" s="74" t="s">
        <v>56</v>
      </c>
      <c r="F38" s="78">
        <f>MAX(F9:F31)</f>
        <v>74</v>
      </c>
    </row>
    <row r="41" spans="1:51" x14ac:dyDescent="0.3">
      <c r="F41" s="76" t="s">
        <v>65</v>
      </c>
      <c r="H41" s="77">
        <f>COUNTIF(H9:H37,2)/(COUNTIF(H9:H37,0)+COUNTIF(H9:H37,"&gt;0"))*100</f>
        <v>65.517241379310349</v>
      </c>
      <c r="I41" s="77">
        <f t="shared" ref="I41:AU41" si="14">COUNTIF(I9:I37,2)/(COUNTIF(I9:I37,0)+COUNTIF(I9:I37,"&gt;0"))*100</f>
        <v>75.862068965517238</v>
      </c>
      <c r="J41" s="77">
        <f t="shared" si="14"/>
        <v>48.275862068965516</v>
      </c>
      <c r="K41" s="77">
        <f t="shared" si="14"/>
        <v>86.206896551724128</v>
      </c>
      <c r="L41" s="77">
        <f t="shared" si="14"/>
        <v>48.275862068965516</v>
      </c>
      <c r="M41" s="77">
        <f t="shared" si="14"/>
        <v>58.620689655172406</v>
      </c>
      <c r="N41" s="77">
        <f t="shared" si="14"/>
        <v>48.275862068965516</v>
      </c>
      <c r="O41" s="77">
        <f t="shared" si="14"/>
        <v>31.03448275862069</v>
      </c>
      <c r="P41" s="77">
        <f t="shared" si="14"/>
        <v>100</v>
      </c>
      <c r="Q41" s="77">
        <f t="shared" si="14"/>
        <v>75.862068965517238</v>
      </c>
      <c r="R41" s="77">
        <f t="shared" si="14"/>
        <v>55.172413793103445</v>
      </c>
      <c r="S41" s="77">
        <f t="shared" si="14"/>
        <v>41.379310344827587</v>
      </c>
      <c r="T41" s="77">
        <f t="shared" si="14"/>
        <v>58.620689655172406</v>
      </c>
      <c r="U41" s="77">
        <f t="shared" si="14"/>
        <v>62.068965517241381</v>
      </c>
      <c r="V41" s="77">
        <f t="shared" si="14"/>
        <v>48.275862068965516</v>
      </c>
      <c r="W41" s="77">
        <f t="shared" si="14"/>
        <v>48.275862068965516</v>
      </c>
      <c r="X41" s="77">
        <f t="shared" si="14"/>
        <v>75.862068965517238</v>
      </c>
      <c r="Y41" s="77">
        <f t="shared" si="14"/>
        <v>55.172413793103445</v>
      </c>
      <c r="Z41" s="77">
        <f t="shared" si="14"/>
        <v>34.482758620689658</v>
      </c>
      <c r="AA41" s="77">
        <f t="shared" si="14"/>
        <v>55.172413793103445</v>
      </c>
      <c r="AB41" s="77">
        <f t="shared" si="14"/>
        <v>41.379310344827587</v>
      </c>
      <c r="AC41" s="77">
        <f t="shared" si="14"/>
        <v>65.517241379310349</v>
      </c>
      <c r="AD41" s="77">
        <f t="shared" si="14"/>
        <v>58.620689655172406</v>
      </c>
      <c r="AE41" s="77">
        <f t="shared" si="14"/>
        <v>68.965517241379317</v>
      </c>
      <c r="AF41" s="77">
        <f t="shared" si="14"/>
        <v>68.965517241379317</v>
      </c>
      <c r="AG41" s="77">
        <f t="shared" si="14"/>
        <v>65.517241379310349</v>
      </c>
      <c r="AH41" s="77">
        <f t="shared" si="14"/>
        <v>51.724137931034484</v>
      </c>
      <c r="AI41" s="77">
        <f t="shared" si="14"/>
        <v>41.379310344827587</v>
      </c>
      <c r="AJ41" s="77">
        <f t="shared" si="14"/>
        <v>41.379310344827587</v>
      </c>
      <c r="AK41" s="77">
        <f t="shared" si="14"/>
        <v>75.862068965517238</v>
      </c>
      <c r="AL41" s="77">
        <f t="shared" si="14"/>
        <v>65.517241379310349</v>
      </c>
      <c r="AM41" s="77">
        <f t="shared" si="14"/>
        <v>65.517241379310349</v>
      </c>
      <c r="AN41" s="77">
        <f t="shared" si="14"/>
        <v>51.724137931034484</v>
      </c>
      <c r="AO41" s="77">
        <f t="shared" si="14"/>
        <v>62.068965517241381</v>
      </c>
      <c r="AP41" s="77">
        <f t="shared" si="14"/>
        <v>65.517241379310349</v>
      </c>
      <c r="AQ41" s="77">
        <f t="shared" si="14"/>
        <v>62.068965517241381</v>
      </c>
      <c r="AR41" s="77">
        <f t="shared" si="14"/>
        <v>65.517241379310349</v>
      </c>
      <c r="AS41" s="77">
        <f t="shared" si="14"/>
        <v>75.862068965517238</v>
      </c>
      <c r="AT41" s="77">
        <f t="shared" si="14"/>
        <v>55.172413793103445</v>
      </c>
      <c r="AU41" s="77">
        <f t="shared" si="14"/>
        <v>62.068965517241381</v>
      </c>
    </row>
    <row r="42" spans="1:51" x14ac:dyDescent="0.3">
      <c r="H42" t="s">
        <v>58</v>
      </c>
      <c r="I42" t="s">
        <v>58</v>
      </c>
      <c r="J42" t="s">
        <v>58</v>
      </c>
      <c r="K42" t="s">
        <v>58</v>
      </c>
      <c r="L42" t="s">
        <v>58</v>
      </c>
      <c r="M42" t="s">
        <v>58</v>
      </c>
      <c r="N42" t="s">
        <v>58</v>
      </c>
      <c r="O42" t="s">
        <v>58</v>
      </c>
      <c r="P42" t="s">
        <v>58</v>
      </c>
      <c r="Q42" t="s">
        <v>58</v>
      </c>
      <c r="R42" t="s">
        <v>58</v>
      </c>
      <c r="S42" t="s">
        <v>58</v>
      </c>
      <c r="T42" t="s">
        <v>58</v>
      </c>
      <c r="U42" t="s">
        <v>58</v>
      </c>
      <c r="V42" t="s">
        <v>58</v>
      </c>
      <c r="W42" t="s">
        <v>58</v>
      </c>
      <c r="X42" t="s">
        <v>58</v>
      </c>
      <c r="Y42" t="s">
        <v>58</v>
      </c>
      <c r="Z42" t="s">
        <v>58</v>
      </c>
      <c r="AA42" t="s">
        <v>58</v>
      </c>
      <c r="AB42" t="s">
        <v>58</v>
      </c>
      <c r="AC42" t="s">
        <v>58</v>
      </c>
      <c r="AD42" t="s">
        <v>58</v>
      </c>
      <c r="AE42" t="s">
        <v>58</v>
      </c>
      <c r="AF42" t="s">
        <v>58</v>
      </c>
      <c r="AG42" t="s">
        <v>58</v>
      </c>
      <c r="AH42" t="s">
        <v>58</v>
      </c>
      <c r="AI42" t="s">
        <v>58</v>
      </c>
      <c r="AJ42" t="s">
        <v>58</v>
      </c>
      <c r="AK42" t="s">
        <v>58</v>
      </c>
      <c r="AL42" t="s">
        <v>58</v>
      </c>
      <c r="AM42" t="s">
        <v>58</v>
      </c>
      <c r="AN42" t="s">
        <v>58</v>
      </c>
      <c r="AO42" t="s">
        <v>58</v>
      </c>
      <c r="AP42" t="s">
        <v>58</v>
      </c>
      <c r="AQ42" t="s">
        <v>58</v>
      </c>
      <c r="AR42" t="s">
        <v>58</v>
      </c>
      <c r="AS42" t="s">
        <v>58</v>
      </c>
      <c r="AT42" t="s">
        <v>58</v>
      </c>
      <c r="AU42" t="s">
        <v>58</v>
      </c>
    </row>
  </sheetData>
  <sortState xmlns:xlrd2="http://schemas.microsoft.com/office/spreadsheetml/2017/richdata2" ref="B9:AU37">
    <sortCondition descending="1" ref="D9:D37"/>
  </sortState>
  <mergeCells count="11">
    <mergeCell ref="B3:C3"/>
    <mergeCell ref="F3:F6"/>
    <mergeCell ref="B4:C5"/>
    <mergeCell ref="D4:D7"/>
    <mergeCell ref="A14:A15"/>
    <mergeCell ref="A35:A36"/>
    <mergeCell ref="A16:A17"/>
    <mergeCell ref="A19:A21"/>
    <mergeCell ref="A23:A24"/>
    <mergeCell ref="A25:A26"/>
    <mergeCell ref="A27:A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F13B-E990-4DD6-BF14-136B7A166E7B}">
  <dimension ref="A1:IP40"/>
  <sheetViews>
    <sheetView tabSelected="1" topLeftCell="A20" workbookViewId="0">
      <selection activeCell="K42" sqref="A42:K42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2"/>
    <col min="5" max="5" width="16.33203125" style="60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3"/>
      <c r="E2"/>
      <c r="G2" s="33" t="s">
        <v>36</v>
      </c>
      <c r="H2" s="34">
        <v>1</v>
      </c>
      <c r="I2" s="34">
        <v>2</v>
      </c>
      <c r="J2" s="34">
        <v>3</v>
      </c>
      <c r="K2" s="34">
        <v>4</v>
      </c>
      <c r="L2" s="34">
        <v>5</v>
      </c>
      <c r="M2" s="34">
        <v>6</v>
      </c>
      <c r="N2" s="34">
        <v>7</v>
      </c>
      <c r="O2" s="34">
        <v>8</v>
      </c>
      <c r="P2" s="34">
        <v>9</v>
      </c>
      <c r="Q2" s="34">
        <v>10</v>
      </c>
      <c r="R2" s="34">
        <v>11</v>
      </c>
      <c r="S2" s="34">
        <v>12</v>
      </c>
      <c r="T2" s="34">
        <v>13</v>
      </c>
      <c r="U2" s="34">
        <v>14</v>
      </c>
      <c r="V2" s="34">
        <v>15</v>
      </c>
      <c r="W2" s="34">
        <v>16</v>
      </c>
      <c r="X2" s="34">
        <v>17</v>
      </c>
      <c r="Y2" s="34">
        <v>18</v>
      </c>
      <c r="Z2" s="34">
        <v>19</v>
      </c>
      <c r="AA2" s="34">
        <v>20</v>
      </c>
      <c r="AB2" s="34">
        <v>21</v>
      </c>
      <c r="AC2" s="34">
        <v>22</v>
      </c>
      <c r="AD2" s="34">
        <v>23</v>
      </c>
      <c r="AE2" s="34">
        <v>24</v>
      </c>
      <c r="AF2" s="34">
        <v>25</v>
      </c>
      <c r="AG2" s="34">
        <v>26</v>
      </c>
      <c r="AH2" s="34">
        <v>27</v>
      </c>
      <c r="AI2" s="34">
        <v>28</v>
      </c>
      <c r="AJ2" s="34">
        <v>29</v>
      </c>
      <c r="AK2" s="34">
        <v>30</v>
      </c>
      <c r="AL2" s="34">
        <v>31</v>
      </c>
      <c r="AM2" s="34">
        <v>32</v>
      </c>
      <c r="AN2" s="34">
        <v>33</v>
      </c>
      <c r="AO2" s="34">
        <v>34</v>
      </c>
      <c r="AP2" s="34">
        <v>35</v>
      </c>
      <c r="AQ2" s="34">
        <v>36</v>
      </c>
      <c r="AR2" s="34">
        <v>37</v>
      </c>
      <c r="AS2" s="34">
        <v>38</v>
      </c>
      <c r="AT2" s="34">
        <v>39</v>
      </c>
      <c r="AU2" s="34">
        <v>40</v>
      </c>
    </row>
    <row r="3" spans="1:250" s="35" customFormat="1" ht="22.8" x14ac:dyDescent="0.2">
      <c r="B3" s="87" t="s">
        <v>59</v>
      </c>
      <c r="C3" s="87"/>
      <c r="D3" s="36"/>
      <c r="E3" s="37"/>
      <c r="F3" s="96" t="s">
        <v>60</v>
      </c>
      <c r="G3" s="38" t="s">
        <v>39</v>
      </c>
      <c r="H3" s="39">
        <v>37.4</v>
      </c>
      <c r="I3" s="40">
        <v>39.299999999999997</v>
      </c>
      <c r="J3" s="39">
        <v>39.5</v>
      </c>
      <c r="K3" s="40">
        <v>16.399999999999999</v>
      </c>
      <c r="L3" s="39">
        <v>41</v>
      </c>
      <c r="M3" s="40">
        <v>37.4</v>
      </c>
      <c r="N3" s="39">
        <v>32</v>
      </c>
      <c r="O3" s="40">
        <v>27.4</v>
      </c>
      <c r="P3" s="39">
        <v>12</v>
      </c>
      <c r="Q3" s="40">
        <v>33</v>
      </c>
      <c r="R3" s="41">
        <v>33.799999999999997</v>
      </c>
      <c r="S3" s="42">
        <v>40.200000000000003</v>
      </c>
      <c r="T3" s="41">
        <v>19</v>
      </c>
      <c r="U3" s="42">
        <v>36.5</v>
      </c>
      <c r="V3" s="41">
        <v>30</v>
      </c>
      <c r="W3" s="42">
        <v>25.6</v>
      </c>
      <c r="X3" s="41">
        <v>8</v>
      </c>
      <c r="Y3" s="42">
        <v>34.700000000000003</v>
      </c>
      <c r="Z3" s="41">
        <v>34.700000000000003</v>
      </c>
      <c r="AA3" s="42">
        <v>41</v>
      </c>
      <c r="AB3" s="39">
        <v>28</v>
      </c>
      <c r="AC3" s="40">
        <v>17.5</v>
      </c>
      <c r="AD3" s="39">
        <v>24.6</v>
      </c>
      <c r="AE3" s="40">
        <v>28</v>
      </c>
      <c r="AF3" s="39">
        <v>8.9</v>
      </c>
      <c r="AG3" s="40">
        <v>17.3</v>
      </c>
      <c r="AH3" s="39">
        <v>33.799999999999997</v>
      </c>
      <c r="AI3" s="40">
        <v>41</v>
      </c>
      <c r="AJ3" s="39">
        <v>41</v>
      </c>
      <c r="AK3" s="40">
        <v>18.2</v>
      </c>
      <c r="AL3" s="41">
        <v>41</v>
      </c>
      <c r="AM3" s="42">
        <v>40.200000000000003</v>
      </c>
      <c r="AN3" s="41">
        <v>25.6</v>
      </c>
      <c r="AO3" s="42">
        <v>31</v>
      </c>
      <c r="AP3" s="41">
        <v>36.5</v>
      </c>
      <c r="AQ3" s="42">
        <v>32.9</v>
      </c>
      <c r="AR3" s="41">
        <v>31</v>
      </c>
      <c r="AS3" s="42">
        <v>39</v>
      </c>
      <c r="AT3" s="41">
        <v>41</v>
      </c>
      <c r="AU3" s="42">
        <v>39.299999999999997</v>
      </c>
    </row>
    <row r="4" spans="1:250" ht="28.5" customHeight="1" x14ac:dyDescent="0.3">
      <c r="B4" s="91" t="s">
        <v>70</v>
      </c>
      <c r="C4" s="92"/>
      <c r="D4" s="97" t="s">
        <v>40</v>
      </c>
      <c r="E4" s="43"/>
      <c r="F4" s="96"/>
      <c r="G4" s="33" t="s">
        <v>41</v>
      </c>
      <c r="H4" s="44">
        <v>38</v>
      </c>
      <c r="I4" s="45">
        <v>40</v>
      </c>
      <c r="J4" s="44">
        <v>40</v>
      </c>
      <c r="K4" s="45">
        <v>15</v>
      </c>
      <c r="L4" s="44">
        <v>40</v>
      </c>
      <c r="M4" s="45">
        <v>35</v>
      </c>
      <c r="N4" s="44">
        <v>40</v>
      </c>
      <c r="O4" s="45">
        <v>40</v>
      </c>
      <c r="P4" s="44">
        <v>15</v>
      </c>
      <c r="Q4" s="45">
        <v>30</v>
      </c>
      <c r="R4" s="46">
        <v>25</v>
      </c>
      <c r="S4" s="47">
        <v>40</v>
      </c>
      <c r="T4" s="46">
        <v>15</v>
      </c>
      <c r="U4" s="47">
        <v>36</v>
      </c>
      <c r="V4" s="46">
        <v>40</v>
      </c>
      <c r="W4" s="47">
        <v>40</v>
      </c>
      <c r="X4" s="46">
        <v>20</v>
      </c>
      <c r="Y4" s="47">
        <v>35</v>
      </c>
      <c r="Z4" s="46">
        <v>25</v>
      </c>
      <c r="AA4" s="47">
        <v>40</v>
      </c>
      <c r="AB4" s="44">
        <v>20</v>
      </c>
      <c r="AC4" s="45">
        <v>15</v>
      </c>
      <c r="AD4" s="44">
        <v>40</v>
      </c>
      <c r="AE4" s="45">
        <v>40</v>
      </c>
      <c r="AF4" s="44">
        <v>20</v>
      </c>
      <c r="AG4" s="45">
        <v>15</v>
      </c>
      <c r="AH4" s="44">
        <v>25</v>
      </c>
      <c r="AI4" s="45">
        <v>40</v>
      </c>
      <c r="AJ4" s="44">
        <v>40</v>
      </c>
      <c r="AK4" s="45">
        <v>15</v>
      </c>
      <c r="AL4" s="46">
        <v>40</v>
      </c>
      <c r="AM4" s="47">
        <v>37</v>
      </c>
      <c r="AN4" s="46">
        <v>40</v>
      </c>
      <c r="AO4" s="47">
        <v>40</v>
      </c>
      <c r="AP4" s="46">
        <v>35</v>
      </c>
      <c r="AQ4" s="47">
        <v>25</v>
      </c>
      <c r="AR4" s="46">
        <v>25</v>
      </c>
      <c r="AS4" s="47">
        <v>40</v>
      </c>
      <c r="AT4" s="46">
        <v>40</v>
      </c>
      <c r="AU4" s="47">
        <v>40</v>
      </c>
    </row>
    <row r="5" spans="1:250" ht="58.2" x14ac:dyDescent="0.3">
      <c r="A5" s="51"/>
      <c r="B5" s="91"/>
      <c r="C5" s="92"/>
      <c r="D5" s="97"/>
      <c r="E5" s="49"/>
      <c r="F5" s="96"/>
      <c r="G5" s="50" t="s">
        <v>42</v>
      </c>
      <c r="H5" s="50"/>
      <c r="I5" s="50"/>
      <c r="J5" s="50"/>
      <c r="K5" s="50"/>
      <c r="L5" s="50"/>
      <c r="M5" s="50"/>
      <c r="N5" s="50" t="s">
        <v>124</v>
      </c>
      <c r="O5" s="50" t="s">
        <v>124</v>
      </c>
      <c r="P5" s="50"/>
      <c r="Q5" s="50"/>
      <c r="R5" s="50"/>
      <c r="S5" s="50"/>
      <c r="T5" s="50"/>
      <c r="U5" s="50"/>
      <c r="V5" s="50" t="s">
        <v>125</v>
      </c>
      <c r="W5" s="50" t="s">
        <v>125</v>
      </c>
      <c r="X5" s="50"/>
      <c r="Y5" s="50"/>
      <c r="Z5" s="50"/>
      <c r="AA5" s="50"/>
      <c r="AB5" s="50" t="s">
        <v>126</v>
      </c>
      <c r="AC5" s="50" t="s">
        <v>126</v>
      </c>
      <c r="AD5" s="50" t="s">
        <v>124</v>
      </c>
      <c r="AE5" s="50" t="s">
        <v>124</v>
      </c>
      <c r="AF5" s="50"/>
      <c r="AG5" s="50"/>
      <c r="AH5" s="50"/>
      <c r="AI5" s="50"/>
      <c r="AJ5" s="50"/>
      <c r="AK5" s="50"/>
      <c r="AL5" s="50"/>
      <c r="AM5" s="50"/>
      <c r="AN5" s="50" t="s">
        <v>125</v>
      </c>
      <c r="AO5" s="50" t="s">
        <v>125</v>
      </c>
      <c r="AP5" s="50"/>
      <c r="AQ5" s="50"/>
      <c r="AR5" s="50"/>
      <c r="AS5" s="50"/>
      <c r="AT5" s="50"/>
      <c r="AU5" s="50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x14ac:dyDescent="0.3">
      <c r="A6" s="51"/>
      <c r="B6" s="49"/>
      <c r="C6" s="49"/>
      <c r="D6" s="97"/>
      <c r="E6" s="49"/>
      <c r="F6" s="96"/>
      <c r="G6" s="50"/>
      <c r="H6" s="53"/>
      <c r="I6" s="54"/>
      <c r="J6" s="53"/>
      <c r="K6" s="54"/>
      <c r="L6" s="53"/>
      <c r="M6" s="54"/>
      <c r="N6" s="53"/>
      <c r="O6" s="54"/>
      <c r="P6" s="53"/>
      <c r="Q6" s="54"/>
      <c r="R6" s="55"/>
      <c r="S6" s="56"/>
      <c r="T6" s="55"/>
      <c r="U6" s="56"/>
      <c r="V6" s="55"/>
      <c r="W6" s="56"/>
      <c r="X6" s="55"/>
      <c r="Y6" s="56"/>
      <c r="Z6" s="55"/>
      <c r="AA6" s="56"/>
      <c r="AB6" s="53"/>
      <c r="AC6" s="54"/>
      <c r="AD6" s="53"/>
      <c r="AE6" s="54"/>
      <c r="AF6" s="53"/>
      <c r="AG6" s="54"/>
      <c r="AH6" s="53"/>
      <c r="AI6" s="54"/>
      <c r="AJ6" s="53"/>
      <c r="AK6" s="54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x14ac:dyDescent="0.3">
      <c r="A7" s="51"/>
      <c r="B7" s="57" t="s">
        <v>43</v>
      </c>
      <c r="C7" s="57" t="s">
        <v>44</v>
      </c>
      <c r="D7" s="97"/>
      <c r="E7" s="58" t="s">
        <v>45</v>
      </c>
      <c r="F7" s="57" t="s">
        <v>46</v>
      </c>
      <c r="G7" s="5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x14ac:dyDescent="0.3">
      <c r="R8" s="61"/>
      <c r="W8" s="61"/>
      <c r="AL8" s="61"/>
      <c r="AQ8" s="61"/>
    </row>
    <row r="9" spans="1:250" x14ac:dyDescent="0.3">
      <c r="A9" s="62">
        <v>1</v>
      </c>
      <c r="B9" s="12" t="s">
        <v>24</v>
      </c>
      <c r="C9" s="12" t="s">
        <v>25</v>
      </c>
      <c r="D9" s="71">
        <f t="shared" ref="D9:D35" si="0">F9/$F$36</f>
        <v>1</v>
      </c>
      <c r="E9" s="33"/>
      <c r="F9" s="12">
        <f t="shared" ref="F9:F35" si="1">SUM(AV9:AY9)</f>
        <v>71</v>
      </c>
      <c r="G9" s="12"/>
      <c r="H9" s="66">
        <v>2</v>
      </c>
      <c r="I9" s="67">
        <v>1</v>
      </c>
      <c r="J9" s="66">
        <v>2</v>
      </c>
      <c r="K9" s="67">
        <v>2</v>
      </c>
      <c r="L9" s="66">
        <v>2</v>
      </c>
      <c r="M9" s="67">
        <v>1</v>
      </c>
      <c r="N9" s="66">
        <v>2</v>
      </c>
      <c r="O9" s="67">
        <v>2</v>
      </c>
      <c r="P9" s="66">
        <v>2</v>
      </c>
      <c r="Q9" s="67">
        <v>2</v>
      </c>
      <c r="R9" s="68">
        <v>1</v>
      </c>
      <c r="S9" s="69">
        <v>2</v>
      </c>
      <c r="T9" s="68">
        <v>2</v>
      </c>
      <c r="U9" s="69">
        <v>2</v>
      </c>
      <c r="V9" s="68">
        <v>2</v>
      </c>
      <c r="W9" s="69">
        <v>2</v>
      </c>
      <c r="X9" s="68">
        <v>2</v>
      </c>
      <c r="Y9" s="69">
        <v>1</v>
      </c>
      <c r="Z9" s="68">
        <v>2</v>
      </c>
      <c r="AA9" s="69">
        <v>2</v>
      </c>
      <c r="AB9" s="66">
        <v>2</v>
      </c>
      <c r="AC9" s="67">
        <v>2</v>
      </c>
      <c r="AD9" s="66">
        <v>2</v>
      </c>
      <c r="AE9" s="67">
        <v>2</v>
      </c>
      <c r="AF9" s="66">
        <v>1</v>
      </c>
      <c r="AG9" s="67">
        <v>2</v>
      </c>
      <c r="AH9" s="66">
        <v>2</v>
      </c>
      <c r="AI9" s="67">
        <v>1</v>
      </c>
      <c r="AJ9" s="66">
        <v>2</v>
      </c>
      <c r="AK9" s="67">
        <v>2</v>
      </c>
      <c r="AL9" s="68">
        <v>2</v>
      </c>
      <c r="AM9" s="69">
        <v>2</v>
      </c>
      <c r="AN9" s="68">
        <v>2</v>
      </c>
      <c r="AO9" s="69">
        <v>1</v>
      </c>
      <c r="AP9" s="68">
        <v>1</v>
      </c>
      <c r="AQ9" s="69">
        <v>2</v>
      </c>
      <c r="AR9" s="68">
        <v>2</v>
      </c>
      <c r="AS9" s="69">
        <v>2</v>
      </c>
      <c r="AT9" s="68">
        <v>1</v>
      </c>
      <c r="AU9" s="69">
        <v>2</v>
      </c>
      <c r="AV9">
        <f t="shared" ref="AV9:AV35" si="2">SUM(H9:Q9)</f>
        <v>18</v>
      </c>
      <c r="AW9">
        <f t="shared" ref="AW9:AW35" si="3">SUM(R9:AA9)</f>
        <v>18</v>
      </c>
      <c r="AX9">
        <f t="shared" ref="AX9:AX35" si="4">SUM(AB9:AK9)</f>
        <v>18</v>
      </c>
      <c r="AY9">
        <f t="shared" ref="AY9:AY35" si="5">SUM(AL9:AU9)</f>
        <v>17</v>
      </c>
    </row>
    <row r="10" spans="1:250" x14ac:dyDescent="0.3">
      <c r="A10" s="62">
        <v>2</v>
      </c>
      <c r="B10" s="12" t="s">
        <v>94</v>
      </c>
      <c r="C10" s="12" t="s">
        <v>95</v>
      </c>
      <c r="D10" s="71">
        <f t="shared" si="0"/>
        <v>1</v>
      </c>
      <c r="E10" s="33"/>
      <c r="F10" s="33">
        <f t="shared" si="1"/>
        <v>71</v>
      </c>
      <c r="G10" s="12"/>
      <c r="H10" s="66">
        <v>1</v>
      </c>
      <c r="I10" s="67">
        <v>2</v>
      </c>
      <c r="J10" s="66">
        <v>1</v>
      </c>
      <c r="K10" s="67">
        <v>2</v>
      </c>
      <c r="L10" s="66">
        <v>1</v>
      </c>
      <c r="M10" s="67">
        <v>2</v>
      </c>
      <c r="N10" s="66">
        <v>1</v>
      </c>
      <c r="O10" s="67">
        <v>1</v>
      </c>
      <c r="P10" s="66">
        <v>2</v>
      </c>
      <c r="Q10" s="67">
        <v>1</v>
      </c>
      <c r="R10" s="68">
        <v>2</v>
      </c>
      <c r="S10" s="69">
        <v>2</v>
      </c>
      <c r="T10" s="68">
        <v>2</v>
      </c>
      <c r="U10" s="69">
        <v>2</v>
      </c>
      <c r="V10" s="68">
        <v>2</v>
      </c>
      <c r="W10" s="69">
        <v>2</v>
      </c>
      <c r="X10" s="68">
        <v>2</v>
      </c>
      <c r="Y10" s="69">
        <v>2</v>
      </c>
      <c r="Z10" s="68">
        <v>2</v>
      </c>
      <c r="AA10" s="69">
        <v>2</v>
      </c>
      <c r="AB10" s="66">
        <v>1</v>
      </c>
      <c r="AC10" s="67">
        <v>2</v>
      </c>
      <c r="AD10" s="66">
        <v>2</v>
      </c>
      <c r="AE10" s="67">
        <v>2</v>
      </c>
      <c r="AF10" s="66">
        <v>2</v>
      </c>
      <c r="AG10" s="67">
        <v>2</v>
      </c>
      <c r="AH10" s="66">
        <v>1</v>
      </c>
      <c r="AI10" s="67">
        <v>2</v>
      </c>
      <c r="AJ10" s="66">
        <v>2</v>
      </c>
      <c r="AK10" s="67">
        <v>2</v>
      </c>
      <c r="AL10" s="68">
        <v>2</v>
      </c>
      <c r="AM10" s="69">
        <v>2</v>
      </c>
      <c r="AN10" s="68">
        <v>2</v>
      </c>
      <c r="AO10" s="69">
        <v>2</v>
      </c>
      <c r="AP10" s="68">
        <v>2</v>
      </c>
      <c r="AQ10" s="69">
        <v>2</v>
      </c>
      <c r="AR10" s="68">
        <v>1</v>
      </c>
      <c r="AS10" s="69">
        <v>2</v>
      </c>
      <c r="AT10" s="68">
        <v>2</v>
      </c>
      <c r="AU10" s="69">
        <v>2</v>
      </c>
      <c r="AV10">
        <f t="shared" si="2"/>
        <v>14</v>
      </c>
      <c r="AW10">
        <f t="shared" si="3"/>
        <v>20</v>
      </c>
      <c r="AX10">
        <f t="shared" si="4"/>
        <v>18</v>
      </c>
      <c r="AY10">
        <f t="shared" si="5"/>
        <v>19</v>
      </c>
    </row>
    <row r="11" spans="1:250" x14ac:dyDescent="0.3">
      <c r="A11" s="62">
        <v>3</v>
      </c>
      <c r="B11" s="12" t="s">
        <v>91</v>
      </c>
      <c r="C11" s="12" t="s">
        <v>15</v>
      </c>
      <c r="D11" s="71">
        <f t="shared" si="0"/>
        <v>0.971830985915493</v>
      </c>
      <c r="E11" s="33"/>
      <c r="F11" s="33">
        <f t="shared" si="1"/>
        <v>69</v>
      </c>
      <c r="G11" s="12"/>
      <c r="H11" s="66">
        <v>1</v>
      </c>
      <c r="I11" s="67">
        <v>1</v>
      </c>
      <c r="J11" s="66">
        <v>1</v>
      </c>
      <c r="K11" s="67">
        <v>2</v>
      </c>
      <c r="L11" s="66">
        <v>2</v>
      </c>
      <c r="M11" s="67">
        <v>2</v>
      </c>
      <c r="N11" s="66">
        <v>1</v>
      </c>
      <c r="O11" s="67">
        <v>2</v>
      </c>
      <c r="P11" s="66">
        <v>1</v>
      </c>
      <c r="Q11" s="67">
        <v>2</v>
      </c>
      <c r="R11" s="68">
        <v>2</v>
      </c>
      <c r="S11" s="69">
        <v>2</v>
      </c>
      <c r="T11" s="68">
        <v>2</v>
      </c>
      <c r="U11" s="69">
        <v>1</v>
      </c>
      <c r="V11" s="68">
        <v>0</v>
      </c>
      <c r="W11" s="69">
        <v>2</v>
      </c>
      <c r="X11" s="68">
        <v>2</v>
      </c>
      <c r="Y11" s="69">
        <v>2</v>
      </c>
      <c r="Z11" s="68">
        <v>1</v>
      </c>
      <c r="AA11" s="69">
        <v>2</v>
      </c>
      <c r="AB11" s="66">
        <v>2</v>
      </c>
      <c r="AC11" s="67">
        <v>2</v>
      </c>
      <c r="AD11" s="66">
        <v>1</v>
      </c>
      <c r="AE11" s="67">
        <v>2</v>
      </c>
      <c r="AF11" s="66">
        <v>2</v>
      </c>
      <c r="AG11" s="67">
        <v>2</v>
      </c>
      <c r="AH11" s="66">
        <v>2</v>
      </c>
      <c r="AI11" s="67">
        <v>2</v>
      </c>
      <c r="AJ11" s="66">
        <v>2</v>
      </c>
      <c r="AK11" s="67">
        <v>2</v>
      </c>
      <c r="AL11" s="68">
        <v>2</v>
      </c>
      <c r="AM11" s="69">
        <v>2</v>
      </c>
      <c r="AN11" s="68">
        <v>2</v>
      </c>
      <c r="AO11" s="69">
        <v>1</v>
      </c>
      <c r="AP11" s="68">
        <v>2</v>
      </c>
      <c r="AQ11" s="69">
        <v>2</v>
      </c>
      <c r="AR11" s="68">
        <v>2</v>
      </c>
      <c r="AS11" s="69">
        <v>2</v>
      </c>
      <c r="AT11" s="68">
        <v>2</v>
      </c>
      <c r="AU11" s="69">
        <v>2</v>
      </c>
      <c r="AV11">
        <f t="shared" si="2"/>
        <v>15</v>
      </c>
      <c r="AW11">
        <f t="shared" si="3"/>
        <v>16</v>
      </c>
      <c r="AX11">
        <f t="shared" si="4"/>
        <v>19</v>
      </c>
      <c r="AY11">
        <f t="shared" si="5"/>
        <v>19</v>
      </c>
    </row>
    <row r="12" spans="1:250" x14ac:dyDescent="0.3">
      <c r="A12" s="62">
        <v>4</v>
      </c>
      <c r="B12" s="12" t="s">
        <v>20</v>
      </c>
      <c r="C12" s="12" t="s">
        <v>21</v>
      </c>
      <c r="D12" s="71">
        <f t="shared" si="0"/>
        <v>0.971830985915493</v>
      </c>
      <c r="E12" s="33"/>
      <c r="F12" s="12">
        <f t="shared" si="1"/>
        <v>69</v>
      </c>
      <c r="G12" s="12"/>
      <c r="H12" s="66">
        <v>2</v>
      </c>
      <c r="I12" s="67">
        <v>2</v>
      </c>
      <c r="J12" s="66">
        <v>2</v>
      </c>
      <c r="K12" s="67">
        <v>2</v>
      </c>
      <c r="L12" s="66">
        <v>2</v>
      </c>
      <c r="M12" s="67">
        <v>1</v>
      </c>
      <c r="N12" s="66">
        <v>1</v>
      </c>
      <c r="O12" s="67">
        <v>1</v>
      </c>
      <c r="P12" s="66">
        <v>2</v>
      </c>
      <c r="Q12" s="67">
        <v>2</v>
      </c>
      <c r="R12" s="68">
        <v>2</v>
      </c>
      <c r="S12" s="69">
        <v>2</v>
      </c>
      <c r="T12" s="68">
        <v>2</v>
      </c>
      <c r="U12" s="69">
        <v>2</v>
      </c>
      <c r="V12" s="68">
        <v>1</v>
      </c>
      <c r="W12" s="69">
        <v>2</v>
      </c>
      <c r="X12" s="68">
        <v>2</v>
      </c>
      <c r="Y12" s="69">
        <v>2</v>
      </c>
      <c r="Z12" s="68">
        <v>1</v>
      </c>
      <c r="AA12" s="69">
        <v>1</v>
      </c>
      <c r="AB12" s="66">
        <v>2</v>
      </c>
      <c r="AC12" s="67">
        <v>2</v>
      </c>
      <c r="AD12" s="66">
        <v>1</v>
      </c>
      <c r="AE12" s="67">
        <v>2</v>
      </c>
      <c r="AF12" s="66">
        <v>1</v>
      </c>
      <c r="AG12" s="67">
        <v>2</v>
      </c>
      <c r="AH12" s="66">
        <v>2</v>
      </c>
      <c r="AI12" s="67">
        <v>2</v>
      </c>
      <c r="AJ12" s="66">
        <v>2</v>
      </c>
      <c r="AK12" s="67">
        <v>2</v>
      </c>
      <c r="AL12" s="68">
        <v>1</v>
      </c>
      <c r="AM12" s="69">
        <v>2</v>
      </c>
      <c r="AN12" s="68">
        <v>2</v>
      </c>
      <c r="AO12" s="69">
        <v>1</v>
      </c>
      <c r="AP12" s="68">
        <v>2</v>
      </c>
      <c r="AQ12" s="69">
        <v>1</v>
      </c>
      <c r="AR12" s="68">
        <v>2</v>
      </c>
      <c r="AS12" s="69">
        <v>2</v>
      </c>
      <c r="AT12" s="68">
        <v>2</v>
      </c>
      <c r="AU12" s="69">
        <v>2</v>
      </c>
      <c r="AV12">
        <f t="shared" si="2"/>
        <v>17</v>
      </c>
      <c r="AW12">
        <f t="shared" si="3"/>
        <v>17</v>
      </c>
      <c r="AX12">
        <f t="shared" si="4"/>
        <v>18</v>
      </c>
      <c r="AY12">
        <f t="shared" si="5"/>
        <v>17</v>
      </c>
    </row>
    <row r="13" spans="1:250" x14ac:dyDescent="0.3">
      <c r="A13" s="62">
        <v>5</v>
      </c>
      <c r="B13" s="12" t="s">
        <v>20</v>
      </c>
      <c r="C13" s="12" t="s">
        <v>63</v>
      </c>
      <c r="D13" s="71">
        <f t="shared" si="0"/>
        <v>0.971830985915493</v>
      </c>
      <c r="E13" s="33"/>
      <c r="F13" s="12">
        <f t="shared" si="1"/>
        <v>69</v>
      </c>
      <c r="G13" s="12"/>
      <c r="H13" s="66">
        <v>2</v>
      </c>
      <c r="I13" s="67">
        <v>1</v>
      </c>
      <c r="J13" s="66">
        <v>2</v>
      </c>
      <c r="K13" s="67">
        <v>2</v>
      </c>
      <c r="L13" s="66">
        <v>2</v>
      </c>
      <c r="M13" s="67">
        <v>2</v>
      </c>
      <c r="N13" s="66">
        <v>1</v>
      </c>
      <c r="O13" s="67">
        <v>1</v>
      </c>
      <c r="P13" s="66">
        <v>2</v>
      </c>
      <c r="Q13" s="67">
        <v>2</v>
      </c>
      <c r="R13" s="68">
        <v>2</v>
      </c>
      <c r="S13" s="69">
        <v>2</v>
      </c>
      <c r="T13" s="68">
        <v>2</v>
      </c>
      <c r="U13" s="69">
        <v>2</v>
      </c>
      <c r="V13" s="68">
        <v>1</v>
      </c>
      <c r="W13" s="69">
        <v>1</v>
      </c>
      <c r="X13" s="68">
        <v>2</v>
      </c>
      <c r="Y13" s="69">
        <v>2</v>
      </c>
      <c r="Z13" s="68">
        <v>2</v>
      </c>
      <c r="AA13" s="69">
        <v>1</v>
      </c>
      <c r="AB13" s="66">
        <v>2</v>
      </c>
      <c r="AC13" s="67">
        <v>2</v>
      </c>
      <c r="AD13" s="66">
        <v>2</v>
      </c>
      <c r="AE13" s="67">
        <v>2</v>
      </c>
      <c r="AF13" s="66">
        <v>2</v>
      </c>
      <c r="AG13" s="67">
        <v>2</v>
      </c>
      <c r="AH13" s="66">
        <v>1</v>
      </c>
      <c r="AI13" s="67">
        <v>2</v>
      </c>
      <c r="AJ13" s="66">
        <v>1</v>
      </c>
      <c r="AK13" s="67">
        <v>2</v>
      </c>
      <c r="AL13" s="68">
        <v>1</v>
      </c>
      <c r="AM13" s="69">
        <v>2</v>
      </c>
      <c r="AN13" s="68">
        <v>2</v>
      </c>
      <c r="AO13" s="69">
        <v>2</v>
      </c>
      <c r="AP13" s="68">
        <v>2</v>
      </c>
      <c r="AQ13" s="69">
        <v>1</v>
      </c>
      <c r="AR13" s="68">
        <v>2</v>
      </c>
      <c r="AS13" s="69">
        <v>2</v>
      </c>
      <c r="AT13" s="68">
        <v>1</v>
      </c>
      <c r="AU13" s="69">
        <v>2</v>
      </c>
      <c r="AV13">
        <f t="shared" si="2"/>
        <v>17</v>
      </c>
      <c r="AW13">
        <f t="shared" si="3"/>
        <v>17</v>
      </c>
      <c r="AX13">
        <f t="shared" si="4"/>
        <v>18</v>
      </c>
      <c r="AY13">
        <f t="shared" si="5"/>
        <v>17</v>
      </c>
    </row>
    <row r="14" spans="1:250" x14ac:dyDescent="0.3">
      <c r="A14" s="84">
        <v>6</v>
      </c>
      <c r="B14" s="12" t="s">
        <v>61</v>
      </c>
      <c r="C14" s="12" t="s">
        <v>62</v>
      </c>
      <c r="D14" s="71">
        <f t="shared" si="0"/>
        <v>0.95774647887323938</v>
      </c>
      <c r="E14" s="33"/>
      <c r="F14" s="12">
        <f t="shared" si="1"/>
        <v>68</v>
      </c>
      <c r="G14" s="12"/>
      <c r="H14" s="66">
        <v>2</v>
      </c>
      <c r="I14" s="67">
        <v>1</v>
      </c>
      <c r="J14" s="66">
        <v>2</v>
      </c>
      <c r="K14" s="67">
        <v>2</v>
      </c>
      <c r="L14" s="66">
        <v>2</v>
      </c>
      <c r="M14" s="67">
        <v>1</v>
      </c>
      <c r="N14" s="66">
        <v>1</v>
      </c>
      <c r="O14" s="67">
        <v>2</v>
      </c>
      <c r="P14" s="66">
        <v>2</v>
      </c>
      <c r="Q14" s="67">
        <v>2</v>
      </c>
      <c r="R14" s="68">
        <v>1</v>
      </c>
      <c r="S14" s="69">
        <v>1</v>
      </c>
      <c r="T14" s="68">
        <v>2</v>
      </c>
      <c r="U14" s="69">
        <v>2</v>
      </c>
      <c r="V14" s="68">
        <v>2</v>
      </c>
      <c r="W14" s="69">
        <v>2</v>
      </c>
      <c r="X14" s="68">
        <v>2</v>
      </c>
      <c r="Y14" s="69">
        <v>2</v>
      </c>
      <c r="Z14" s="68">
        <v>1</v>
      </c>
      <c r="AA14" s="69">
        <v>1</v>
      </c>
      <c r="AB14" s="66">
        <v>2</v>
      </c>
      <c r="AC14" s="67">
        <v>1</v>
      </c>
      <c r="AD14" s="66">
        <v>2</v>
      </c>
      <c r="AE14" s="67">
        <v>2</v>
      </c>
      <c r="AF14" s="66">
        <v>2</v>
      </c>
      <c r="AG14" s="67">
        <v>2</v>
      </c>
      <c r="AH14" s="66">
        <v>1</v>
      </c>
      <c r="AI14" s="67">
        <v>2</v>
      </c>
      <c r="AJ14" s="66">
        <v>2</v>
      </c>
      <c r="AK14" s="67">
        <v>1</v>
      </c>
      <c r="AL14" s="68">
        <v>2</v>
      </c>
      <c r="AM14" s="69">
        <v>2</v>
      </c>
      <c r="AN14" s="68">
        <v>1</v>
      </c>
      <c r="AO14" s="69">
        <v>2</v>
      </c>
      <c r="AP14" s="68">
        <v>2</v>
      </c>
      <c r="AQ14" s="69">
        <v>2</v>
      </c>
      <c r="AR14" s="68">
        <v>2</v>
      </c>
      <c r="AS14" s="69">
        <v>1</v>
      </c>
      <c r="AT14" s="68">
        <v>2</v>
      </c>
      <c r="AU14" s="69">
        <v>2</v>
      </c>
      <c r="AV14">
        <f t="shared" si="2"/>
        <v>17</v>
      </c>
      <c r="AW14">
        <f t="shared" si="3"/>
        <v>16</v>
      </c>
      <c r="AX14">
        <f t="shared" si="4"/>
        <v>17</v>
      </c>
      <c r="AY14">
        <f t="shared" si="5"/>
        <v>18</v>
      </c>
    </row>
    <row r="15" spans="1:250" x14ac:dyDescent="0.3">
      <c r="A15" s="86"/>
      <c r="B15" s="12" t="s">
        <v>20</v>
      </c>
      <c r="C15" s="12" t="s">
        <v>26</v>
      </c>
      <c r="D15" s="71">
        <f t="shared" si="0"/>
        <v>0.95774647887323938</v>
      </c>
      <c r="E15" s="33"/>
      <c r="F15" s="33">
        <f t="shared" si="1"/>
        <v>68</v>
      </c>
      <c r="G15" s="12"/>
      <c r="H15" s="66">
        <v>2</v>
      </c>
      <c r="I15" s="67">
        <v>2</v>
      </c>
      <c r="J15" s="66">
        <v>2</v>
      </c>
      <c r="K15" s="67">
        <v>2</v>
      </c>
      <c r="L15" s="66">
        <v>0</v>
      </c>
      <c r="M15" s="67">
        <v>2</v>
      </c>
      <c r="N15" s="66">
        <v>2</v>
      </c>
      <c r="O15" s="67">
        <v>2</v>
      </c>
      <c r="P15" s="66">
        <v>1</v>
      </c>
      <c r="Q15" s="67">
        <v>2</v>
      </c>
      <c r="R15" s="68">
        <v>2</v>
      </c>
      <c r="S15" s="69">
        <v>2</v>
      </c>
      <c r="T15" s="68">
        <v>2</v>
      </c>
      <c r="U15" s="69">
        <v>2</v>
      </c>
      <c r="V15" s="68">
        <v>2</v>
      </c>
      <c r="W15" s="69">
        <v>1</v>
      </c>
      <c r="X15" s="68">
        <v>2</v>
      </c>
      <c r="Y15" s="69">
        <v>2</v>
      </c>
      <c r="Z15" s="68">
        <v>2</v>
      </c>
      <c r="AA15" s="69">
        <v>2</v>
      </c>
      <c r="AB15" s="66">
        <v>2</v>
      </c>
      <c r="AC15" s="67">
        <v>2</v>
      </c>
      <c r="AD15" s="66">
        <v>1</v>
      </c>
      <c r="AE15" s="67">
        <v>0</v>
      </c>
      <c r="AF15" s="66">
        <v>2</v>
      </c>
      <c r="AG15" s="67">
        <v>2</v>
      </c>
      <c r="AH15" s="66">
        <v>1</v>
      </c>
      <c r="AI15" s="67">
        <v>2</v>
      </c>
      <c r="AJ15" s="66">
        <v>1</v>
      </c>
      <c r="AK15" s="67">
        <v>2</v>
      </c>
      <c r="AL15" s="68">
        <v>2</v>
      </c>
      <c r="AM15" s="69">
        <v>1</v>
      </c>
      <c r="AN15" s="68">
        <v>1</v>
      </c>
      <c r="AO15" s="69">
        <v>2</v>
      </c>
      <c r="AP15" s="68">
        <v>2</v>
      </c>
      <c r="AQ15" s="69">
        <v>2</v>
      </c>
      <c r="AR15" s="68">
        <v>2</v>
      </c>
      <c r="AS15" s="69">
        <v>2</v>
      </c>
      <c r="AT15" s="68">
        <v>1</v>
      </c>
      <c r="AU15" s="69">
        <v>2</v>
      </c>
      <c r="AV15">
        <f t="shared" si="2"/>
        <v>17</v>
      </c>
      <c r="AW15">
        <f t="shared" si="3"/>
        <v>19</v>
      </c>
      <c r="AX15">
        <f t="shared" si="4"/>
        <v>15</v>
      </c>
      <c r="AY15">
        <f t="shared" si="5"/>
        <v>17</v>
      </c>
    </row>
    <row r="16" spans="1:250" x14ac:dyDescent="0.3">
      <c r="A16" s="84">
        <v>8</v>
      </c>
      <c r="B16" s="12" t="s">
        <v>30</v>
      </c>
      <c r="C16" s="12" t="s">
        <v>86</v>
      </c>
      <c r="D16" s="71">
        <f t="shared" si="0"/>
        <v>0.94366197183098588</v>
      </c>
      <c r="E16" s="33"/>
      <c r="F16" s="12">
        <f t="shared" si="1"/>
        <v>67</v>
      </c>
      <c r="G16" s="12"/>
      <c r="H16" s="66">
        <v>2</v>
      </c>
      <c r="I16" s="67">
        <v>2</v>
      </c>
      <c r="J16" s="66">
        <v>2</v>
      </c>
      <c r="K16" s="67">
        <v>2</v>
      </c>
      <c r="L16" s="66">
        <v>1</v>
      </c>
      <c r="M16" s="67">
        <v>2</v>
      </c>
      <c r="N16" s="66">
        <v>1</v>
      </c>
      <c r="O16" s="67">
        <v>1</v>
      </c>
      <c r="P16" s="66">
        <v>2</v>
      </c>
      <c r="Q16" s="67">
        <v>2</v>
      </c>
      <c r="R16" s="68">
        <v>2</v>
      </c>
      <c r="S16" s="69">
        <v>2</v>
      </c>
      <c r="T16" s="68">
        <v>2</v>
      </c>
      <c r="U16" s="69">
        <v>2</v>
      </c>
      <c r="V16" s="68">
        <v>1</v>
      </c>
      <c r="W16" s="69">
        <v>2</v>
      </c>
      <c r="X16" s="68">
        <v>2</v>
      </c>
      <c r="Y16" s="69">
        <v>2</v>
      </c>
      <c r="Z16" s="68">
        <v>2</v>
      </c>
      <c r="AA16" s="69">
        <v>1</v>
      </c>
      <c r="AB16" s="66">
        <v>2</v>
      </c>
      <c r="AC16" s="67">
        <v>2</v>
      </c>
      <c r="AD16" s="66">
        <v>1</v>
      </c>
      <c r="AE16" s="67">
        <v>2</v>
      </c>
      <c r="AF16" s="66">
        <v>2</v>
      </c>
      <c r="AG16" s="67">
        <v>1</v>
      </c>
      <c r="AH16" s="66">
        <v>1</v>
      </c>
      <c r="AI16" s="67">
        <v>2</v>
      </c>
      <c r="AJ16" s="66">
        <v>1</v>
      </c>
      <c r="AK16" s="67">
        <v>2</v>
      </c>
      <c r="AL16" s="68">
        <v>2</v>
      </c>
      <c r="AM16" s="69">
        <v>2</v>
      </c>
      <c r="AN16" s="68">
        <v>2</v>
      </c>
      <c r="AO16" s="69">
        <v>1</v>
      </c>
      <c r="AP16" s="68">
        <v>2</v>
      </c>
      <c r="AQ16" s="69">
        <v>2</v>
      </c>
      <c r="AR16" s="68">
        <v>2</v>
      </c>
      <c r="AS16" s="69">
        <v>2</v>
      </c>
      <c r="AT16" s="68">
        <v>0</v>
      </c>
      <c r="AU16" s="69">
        <v>1</v>
      </c>
      <c r="AV16">
        <f t="shared" si="2"/>
        <v>17</v>
      </c>
      <c r="AW16">
        <f t="shared" si="3"/>
        <v>18</v>
      </c>
      <c r="AX16">
        <f t="shared" si="4"/>
        <v>16</v>
      </c>
      <c r="AY16">
        <f t="shared" si="5"/>
        <v>16</v>
      </c>
    </row>
    <row r="17" spans="1:51" x14ac:dyDescent="0.3">
      <c r="A17" s="85"/>
      <c r="B17" s="12" t="s">
        <v>89</v>
      </c>
      <c r="C17" s="12" t="s">
        <v>90</v>
      </c>
      <c r="D17" s="71">
        <f t="shared" si="0"/>
        <v>0.94366197183098588</v>
      </c>
      <c r="E17" s="33"/>
      <c r="F17" s="12">
        <f t="shared" si="1"/>
        <v>67</v>
      </c>
      <c r="G17" s="12"/>
      <c r="H17" s="66">
        <v>1</v>
      </c>
      <c r="I17" s="67">
        <v>2</v>
      </c>
      <c r="J17" s="66">
        <v>2</v>
      </c>
      <c r="K17" s="67">
        <v>2</v>
      </c>
      <c r="L17" s="66">
        <v>1</v>
      </c>
      <c r="M17" s="67">
        <v>1</v>
      </c>
      <c r="N17" s="66">
        <v>1</v>
      </c>
      <c r="O17" s="67">
        <v>1</v>
      </c>
      <c r="P17" s="66">
        <v>2</v>
      </c>
      <c r="Q17" s="67">
        <v>1</v>
      </c>
      <c r="R17" s="68">
        <v>1</v>
      </c>
      <c r="S17" s="69">
        <v>2</v>
      </c>
      <c r="T17" s="68">
        <v>2</v>
      </c>
      <c r="U17" s="69">
        <v>2</v>
      </c>
      <c r="V17" s="68">
        <v>2</v>
      </c>
      <c r="W17" s="69">
        <v>1</v>
      </c>
      <c r="X17" s="68">
        <v>2</v>
      </c>
      <c r="Y17" s="69">
        <v>2</v>
      </c>
      <c r="Z17" s="68">
        <v>2</v>
      </c>
      <c r="AA17" s="69">
        <v>2</v>
      </c>
      <c r="AB17" s="66">
        <v>2</v>
      </c>
      <c r="AC17" s="67">
        <v>2</v>
      </c>
      <c r="AD17" s="66">
        <v>2</v>
      </c>
      <c r="AE17" s="67">
        <v>1</v>
      </c>
      <c r="AF17" s="66">
        <v>2</v>
      </c>
      <c r="AG17" s="67">
        <v>2</v>
      </c>
      <c r="AH17" s="66">
        <v>2</v>
      </c>
      <c r="AI17" s="67">
        <v>2</v>
      </c>
      <c r="AJ17" s="66">
        <v>2</v>
      </c>
      <c r="AK17" s="67">
        <v>2</v>
      </c>
      <c r="AL17" s="68">
        <v>2</v>
      </c>
      <c r="AM17" s="69">
        <v>2</v>
      </c>
      <c r="AN17" s="68">
        <v>1</v>
      </c>
      <c r="AO17" s="69">
        <v>2</v>
      </c>
      <c r="AP17" s="68">
        <v>1</v>
      </c>
      <c r="AQ17" s="69">
        <v>2</v>
      </c>
      <c r="AR17" s="68">
        <v>2</v>
      </c>
      <c r="AS17" s="69">
        <v>2</v>
      </c>
      <c r="AT17" s="68">
        <v>1</v>
      </c>
      <c r="AU17" s="69">
        <v>1</v>
      </c>
      <c r="AV17">
        <f t="shared" si="2"/>
        <v>14</v>
      </c>
      <c r="AW17">
        <f t="shared" si="3"/>
        <v>18</v>
      </c>
      <c r="AX17">
        <f t="shared" si="4"/>
        <v>19</v>
      </c>
      <c r="AY17">
        <f t="shared" si="5"/>
        <v>16</v>
      </c>
    </row>
    <row r="18" spans="1:51" x14ac:dyDescent="0.3">
      <c r="A18" s="86"/>
      <c r="B18" s="12" t="s">
        <v>30</v>
      </c>
      <c r="C18" s="12" t="s">
        <v>122</v>
      </c>
      <c r="D18" s="71">
        <f t="shared" si="0"/>
        <v>0.94366197183098588</v>
      </c>
      <c r="E18" s="33"/>
      <c r="F18" s="12">
        <f t="shared" si="1"/>
        <v>67</v>
      </c>
      <c r="G18" s="12"/>
      <c r="H18" s="66">
        <v>1</v>
      </c>
      <c r="I18" s="67">
        <v>2</v>
      </c>
      <c r="J18" s="66">
        <v>2</v>
      </c>
      <c r="K18" s="67">
        <v>2</v>
      </c>
      <c r="L18" s="66">
        <v>1</v>
      </c>
      <c r="M18" s="67">
        <v>2</v>
      </c>
      <c r="N18" s="66">
        <v>1</v>
      </c>
      <c r="O18" s="67">
        <v>2</v>
      </c>
      <c r="P18" s="66">
        <v>2</v>
      </c>
      <c r="Q18" s="67">
        <v>2</v>
      </c>
      <c r="R18" s="68">
        <v>1</v>
      </c>
      <c r="S18" s="69">
        <v>2</v>
      </c>
      <c r="T18" s="68">
        <v>1</v>
      </c>
      <c r="U18" s="69">
        <v>2</v>
      </c>
      <c r="V18" s="68">
        <v>2</v>
      </c>
      <c r="W18" s="69">
        <v>1</v>
      </c>
      <c r="X18" s="68">
        <v>2</v>
      </c>
      <c r="Y18" s="69">
        <v>2</v>
      </c>
      <c r="Z18" s="68">
        <v>2</v>
      </c>
      <c r="AA18" s="69">
        <v>2</v>
      </c>
      <c r="AB18" s="66">
        <v>1</v>
      </c>
      <c r="AC18" s="67">
        <v>1</v>
      </c>
      <c r="AD18" s="66">
        <v>2</v>
      </c>
      <c r="AE18" s="67">
        <v>2</v>
      </c>
      <c r="AF18" s="66">
        <v>2</v>
      </c>
      <c r="AG18" s="67">
        <v>2</v>
      </c>
      <c r="AH18" s="66">
        <v>1</v>
      </c>
      <c r="AI18" s="67">
        <v>2</v>
      </c>
      <c r="AJ18" s="66">
        <v>2</v>
      </c>
      <c r="AK18" s="67">
        <v>2</v>
      </c>
      <c r="AL18" s="68">
        <v>2</v>
      </c>
      <c r="AM18" s="69">
        <v>1</v>
      </c>
      <c r="AN18" s="68">
        <v>2</v>
      </c>
      <c r="AO18" s="69">
        <v>2</v>
      </c>
      <c r="AP18" s="68">
        <v>2</v>
      </c>
      <c r="AQ18" s="69">
        <v>1</v>
      </c>
      <c r="AR18" s="68">
        <v>1</v>
      </c>
      <c r="AS18" s="69">
        <v>2</v>
      </c>
      <c r="AT18" s="68">
        <v>1</v>
      </c>
      <c r="AU18" s="69">
        <v>2</v>
      </c>
      <c r="AV18">
        <f t="shared" si="2"/>
        <v>17</v>
      </c>
      <c r="AW18">
        <f t="shared" si="3"/>
        <v>17</v>
      </c>
      <c r="AX18">
        <f t="shared" si="4"/>
        <v>17</v>
      </c>
      <c r="AY18">
        <f t="shared" si="5"/>
        <v>16</v>
      </c>
    </row>
    <row r="19" spans="1:51" x14ac:dyDescent="0.3">
      <c r="A19" s="84">
        <v>11</v>
      </c>
      <c r="B19" s="12" t="s">
        <v>83</v>
      </c>
      <c r="C19" s="12" t="s">
        <v>84</v>
      </c>
      <c r="D19" s="71">
        <f t="shared" si="0"/>
        <v>0.92957746478873238</v>
      </c>
      <c r="E19" s="33"/>
      <c r="F19" s="12">
        <f t="shared" si="1"/>
        <v>66</v>
      </c>
      <c r="G19" s="12"/>
      <c r="H19" s="66">
        <v>2</v>
      </c>
      <c r="I19" s="67">
        <v>1</v>
      </c>
      <c r="J19" s="66">
        <v>2</v>
      </c>
      <c r="K19" s="67">
        <v>2</v>
      </c>
      <c r="L19" s="66">
        <v>1</v>
      </c>
      <c r="M19" s="67">
        <v>2</v>
      </c>
      <c r="N19" s="66">
        <v>2</v>
      </c>
      <c r="O19" s="67">
        <v>1</v>
      </c>
      <c r="P19" s="66">
        <v>2</v>
      </c>
      <c r="Q19" s="67">
        <v>1</v>
      </c>
      <c r="R19" s="68">
        <v>1</v>
      </c>
      <c r="S19" s="69">
        <v>2</v>
      </c>
      <c r="T19" s="68">
        <v>2</v>
      </c>
      <c r="U19" s="69">
        <v>2</v>
      </c>
      <c r="V19" s="68">
        <v>1</v>
      </c>
      <c r="W19" s="69">
        <v>1</v>
      </c>
      <c r="X19" s="68">
        <v>2</v>
      </c>
      <c r="Y19" s="69">
        <v>0</v>
      </c>
      <c r="Z19" s="68">
        <v>1</v>
      </c>
      <c r="AA19" s="69">
        <v>2</v>
      </c>
      <c r="AB19" s="66">
        <v>2</v>
      </c>
      <c r="AC19" s="67">
        <v>2</v>
      </c>
      <c r="AD19" s="66">
        <v>2</v>
      </c>
      <c r="AE19" s="67">
        <v>2</v>
      </c>
      <c r="AF19" s="66">
        <v>2</v>
      </c>
      <c r="AG19" s="67">
        <v>2</v>
      </c>
      <c r="AH19" s="66">
        <v>2</v>
      </c>
      <c r="AI19" s="67">
        <v>1</v>
      </c>
      <c r="AJ19" s="66">
        <v>2</v>
      </c>
      <c r="AK19" s="67">
        <v>2</v>
      </c>
      <c r="AL19" s="68">
        <v>2</v>
      </c>
      <c r="AM19" s="69">
        <v>2</v>
      </c>
      <c r="AN19" s="68">
        <v>1</v>
      </c>
      <c r="AO19" s="69">
        <v>1</v>
      </c>
      <c r="AP19" s="68">
        <v>2</v>
      </c>
      <c r="AQ19" s="69">
        <v>2</v>
      </c>
      <c r="AR19" s="68">
        <v>2</v>
      </c>
      <c r="AS19" s="69">
        <v>2</v>
      </c>
      <c r="AT19" s="68">
        <v>1</v>
      </c>
      <c r="AU19" s="69">
        <v>2</v>
      </c>
      <c r="AV19">
        <f t="shared" si="2"/>
        <v>16</v>
      </c>
      <c r="AW19">
        <f t="shared" si="3"/>
        <v>14</v>
      </c>
      <c r="AX19">
        <f t="shared" si="4"/>
        <v>19</v>
      </c>
      <c r="AY19">
        <f t="shared" si="5"/>
        <v>17</v>
      </c>
    </row>
    <row r="20" spans="1:51" x14ac:dyDescent="0.3">
      <c r="A20" s="86"/>
      <c r="B20" s="12" t="s">
        <v>118</v>
      </c>
      <c r="C20" s="12" t="s">
        <v>117</v>
      </c>
      <c r="D20" s="71">
        <f t="shared" si="0"/>
        <v>0.92957746478873238</v>
      </c>
      <c r="E20" s="33"/>
      <c r="F20" s="12">
        <f t="shared" si="1"/>
        <v>66</v>
      </c>
      <c r="G20" s="12"/>
      <c r="H20" s="66">
        <v>2</v>
      </c>
      <c r="I20" s="67">
        <v>2</v>
      </c>
      <c r="J20" s="66">
        <v>1</v>
      </c>
      <c r="K20" s="67">
        <v>2</v>
      </c>
      <c r="L20" s="66">
        <v>1</v>
      </c>
      <c r="M20" s="67">
        <v>1</v>
      </c>
      <c r="N20" s="66">
        <v>1</v>
      </c>
      <c r="O20" s="67">
        <v>1</v>
      </c>
      <c r="P20" s="66">
        <v>2</v>
      </c>
      <c r="Q20" s="67">
        <v>1</v>
      </c>
      <c r="R20" s="68">
        <v>1</v>
      </c>
      <c r="S20" s="69">
        <v>2</v>
      </c>
      <c r="T20" s="68">
        <v>2</v>
      </c>
      <c r="U20" s="69">
        <v>2</v>
      </c>
      <c r="V20" s="68">
        <v>2</v>
      </c>
      <c r="W20" s="69">
        <v>0</v>
      </c>
      <c r="X20" s="68">
        <v>2</v>
      </c>
      <c r="Y20" s="69">
        <v>0</v>
      </c>
      <c r="Z20" s="68">
        <v>2</v>
      </c>
      <c r="AA20" s="69">
        <v>2</v>
      </c>
      <c r="AB20" s="66">
        <v>2</v>
      </c>
      <c r="AC20" s="67">
        <v>2</v>
      </c>
      <c r="AD20" s="66">
        <v>2</v>
      </c>
      <c r="AE20" s="67">
        <v>2</v>
      </c>
      <c r="AF20" s="66">
        <v>2</v>
      </c>
      <c r="AG20" s="67">
        <v>2</v>
      </c>
      <c r="AH20" s="66">
        <v>2</v>
      </c>
      <c r="AI20" s="67">
        <v>2</v>
      </c>
      <c r="AJ20" s="66">
        <v>2</v>
      </c>
      <c r="AK20" s="67">
        <v>2</v>
      </c>
      <c r="AL20" s="68">
        <v>2</v>
      </c>
      <c r="AM20" s="69">
        <v>1</v>
      </c>
      <c r="AN20" s="68">
        <v>1</v>
      </c>
      <c r="AO20" s="69">
        <v>2</v>
      </c>
      <c r="AP20" s="68">
        <v>2</v>
      </c>
      <c r="AQ20" s="69">
        <v>2</v>
      </c>
      <c r="AR20" s="68">
        <v>2</v>
      </c>
      <c r="AS20" s="69">
        <v>1</v>
      </c>
      <c r="AT20" s="68">
        <v>2</v>
      </c>
      <c r="AU20" s="69">
        <v>2</v>
      </c>
      <c r="AV20">
        <f t="shared" si="2"/>
        <v>14</v>
      </c>
      <c r="AW20">
        <f t="shared" si="3"/>
        <v>15</v>
      </c>
      <c r="AX20">
        <f t="shared" si="4"/>
        <v>20</v>
      </c>
      <c r="AY20">
        <f t="shared" si="5"/>
        <v>17</v>
      </c>
    </row>
    <row r="21" spans="1:51" x14ac:dyDescent="0.3">
      <c r="A21" s="62">
        <v>13</v>
      </c>
      <c r="B21" s="12" t="s">
        <v>96</v>
      </c>
      <c r="C21" s="12" t="s">
        <v>97</v>
      </c>
      <c r="D21" s="71">
        <f t="shared" si="0"/>
        <v>0.90140845070422537</v>
      </c>
      <c r="E21" s="33"/>
      <c r="F21" s="12">
        <f t="shared" si="1"/>
        <v>64</v>
      </c>
      <c r="G21" s="12"/>
      <c r="H21" s="66">
        <v>2</v>
      </c>
      <c r="I21" s="67">
        <v>1</v>
      </c>
      <c r="J21" s="66">
        <v>1</v>
      </c>
      <c r="K21" s="67">
        <v>2</v>
      </c>
      <c r="L21" s="66">
        <v>1</v>
      </c>
      <c r="M21" s="67">
        <v>1</v>
      </c>
      <c r="N21" s="66">
        <v>1</v>
      </c>
      <c r="O21" s="67">
        <v>2</v>
      </c>
      <c r="P21" s="66">
        <v>2</v>
      </c>
      <c r="Q21" s="67">
        <v>2</v>
      </c>
      <c r="R21" s="68">
        <v>1</v>
      </c>
      <c r="S21" s="69">
        <v>1</v>
      </c>
      <c r="T21" s="68">
        <v>1</v>
      </c>
      <c r="U21" s="69">
        <v>1</v>
      </c>
      <c r="V21" s="68">
        <v>2</v>
      </c>
      <c r="W21" s="69">
        <v>2</v>
      </c>
      <c r="X21" s="68">
        <v>2</v>
      </c>
      <c r="Y21" s="69">
        <v>2</v>
      </c>
      <c r="Z21" s="68">
        <v>2</v>
      </c>
      <c r="AA21" s="69">
        <v>1</v>
      </c>
      <c r="AB21" s="66">
        <v>2</v>
      </c>
      <c r="AC21" s="67">
        <v>1</v>
      </c>
      <c r="AD21" s="66">
        <v>2</v>
      </c>
      <c r="AE21" s="67">
        <v>2</v>
      </c>
      <c r="AF21" s="66">
        <v>2</v>
      </c>
      <c r="AG21" s="67">
        <v>2</v>
      </c>
      <c r="AH21" s="66">
        <v>0</v>
      </c>
      <c r="AI21" s="67">
        <v>1</v>
      </c>
      <c r="AJ21" s="66">
        <v>2</v>
      </c>
      <c r="AK21" s="67">
        <v>2</v>
      </c>
      <c r="AL21" s="68">
        <v>2</v>
      </c>
      <c r="AM21" s="69">
        <v>2</v>
      </c>
      <c r="AN21" s="68">
        <v>2</v>
      </c>
      <c r="AO21" s="69">
        <v>2</v>
      </c>
      <c r="AP21" s="68">
        <v>2</v>
      </c>
      <c r="AQ21" s="69">
        <v>2</v>
      </c>
      <c r="AR21" s="68">
        <v>1</v>
      </c>
      <c r="AS21" s="69">
        <v>2</v>
      </c>
      <c r="AT21" s="68">
        <v>1</v>
      </c>
      <c r="AU21" s="69">
        <v>2</v>
      </c>
      <c r="AV21">
        <f t="shared" si="2"/>
        <v>15</v>
      </c>
      <c r="AW21">
        <f t="shared" si="3"/>
        <v>15</v>
      </c>
      <c r="AX21">
        <f t="shared" si="4"/>
        <v>16</v>
      </c>
      <c r="AY21">
        <f t="shared" si="5"/>
        <v>18</v>
      </c>
    </row>
    <row r="22" spans="1:51" x14ac:dyDescent="0.3">
      <c r="A22" s="62">
        <v>14</v>
      </c>
      <c r="B22" s="65" t="s">
        <v>119</v>
      </c>
      <c r="C22" s="12" t="s">
        <v>120</v>
      </c>
      <c r="D22" s="71">
        <f t="shared" si="0"/>
        <v>0.88732394366197187</v>
      </c>
      <c r="E22" s="33"/>
      <c r="F22" s="33">
        <f t="shared" si="1"/>
        <v>63</v>
      </c>
      <c r="G22" s="12"/>
      <c r="H22" s="66">
        <v>1</v>
      </c>
      <c r="I22" s="67">
        <v>1</v>
      </c>
      <c r="J22" s="66">
        <v>2</v>
      </c>
      <c r="K22" s="67">
        <v>2</v>
      </c>
      <c r="L22" s="66">
        <v>1</v>
      </c>
      <c r="M22" s="67">
        <v>1</v>
      </c>
      <c r="N22" s="66">
        <v>2</v>
      </c>
      <c r="O22" s="67">
        <v>2</v>
      </c>
      <c r="P22" s="66">
        <v>2</v>
      </c>
      <c r="Q22" s="67">
        <v>2</v>
      </c>
      <c r="R22" s="68">
        <v>1</v>
      </c>
      <c r="S22" s="69">
        <v>1</v>
      </c>
      <c r="T22" s="68">
        <v>1</v>
      </c>
      <c r="U22" s="69">
        <v>2</v>
      </c>
      <c r="V22" s="68">
        <v>2</v>
      </c>
      <c r="W22" s="69">
        <v>2</v>
      </c>
      <c r="X22" s="68">
        <v>2</v>
      </c>
      <c r="Y22" s="69">
        <v>2</v>
      </c>
      <c r="Z22" s="68">
        <v>2</v>
      </c>
      <c r="AA22" s="69">
        <v>1</v>
      </c>
      <c r="AB22" s="66">
        <v>2</v>
      </c>
      <c r="AC22" s="67">
        <v>1</v>
      </c>
      <c r="AD22" s="66">
        <v>1</v>
      </c>
      <c r="AE22" s="67">
        <v>2</v>
      </c>
      <c r="AF22" s="66">
        <v>2</v>
      </c>
      <c r="AG22" s="67">
        <v>1</v>
      </c>
      <c r="AH22" s="66">
        <v>1</v>
      </c>
      <c r="AI22" s="67">
        <v>2</v>
      </c>
      <c r="AJ22" s="66">
        <v>2</v>
      </c>
      <c r="AK22" s="67">
        <v>2</v>
      </c>
      <c r="AL22" s="68">
        <v>2</v>
      </c>
      <c r="AM22" s="69">
        <v>2</v>
      </c>
      <c r="AN22" s="68">
        <v>2</v>
      </c>
      <c r="AO22" s="69">
        <v>1</v>
      </c>
      <c r="AP22" s="68">
        <v>2</v>
      </c>
      <c r="AQ22" s="69">
        <v>2</v>
      </c>
      <c r="AR22" s="68">
        <v>1</v>
      </c>
      <c r="AS22" s="69">
        <v>1</v>
      </c>
      <c r="AT22" s="68">
        <v>1</v>
      </c>
      <c r="AU22" s="69">
        <v>1</v>
      </c>
      <c r="AV22">
        <f t="shared" si="2"/>
        <v>16</v>
      </c>
      <c r="AW22">
        <f t="shared" si="3"/>
        <v>16</v>
      </c>
      <c r="AX22">
        <f t="shared" si="4"/>
        <v>16</v>
      </c>
      <c r="AY22">
        <f t="shared" si="5"/>
        <v>15</v>
      </c>
    </row>
    <row r="23" spans="1:51" x14ac:dyDescent="0.3">
      <c r="A23" s="84">
        <v>15</v>
      </c>
      <c r="B23" s="65" t="s">
        <v>49</v>
      </c>
      <c r="C23" s="12" t="s">
        <v>85</v>
      </c>
      <c r="D23" s="71">
        <f t="shared" si="0"/>
        <v>0.87323943661971826</v>
      </c>
      <c r="E23" s="33"/>
      <c r="F23" s="12">
        <f t="shared" si="1"/>
        <v>62</v>
      </c>
      <c r="G23" s="12"/>
      <c r="H23" s="66">
        <v>1</v>
      </c>
      <c r="I23" s="67">
        <v>1</v>
      </c>
      <c r="J23" s="66">
        <v>2</v>
      </c>
      <c r="K23" s="67">
        <v>1</v>
      </c>
      <c r="L23" s="66">
        <v>1</v>
      </c>
      <c r="M23" s="67">
        <v>2</v>
      </c>
      <c r="N23" s="66">
        <v>1</v>
      </c>
      <c r="O23" s="67">
        <v>1</v>
      </c>
      <c r="P23" s="66">
        <v>2</v>
      </c>
      <c r="Q23" s="67">
        <v>1</v>
      </c>
      <c r="R23" s="68">
        <v>2</v>
      </c>
      <c r="S23" s="69">
        <v>2</v>
      </c>
      <c r="T23" s="68">
        <v>2</v>
      </c>
      <c r="U23" s="69">
        <v>2</v>
      </c>
      <c r="V23" s="68">
        <v>1</v>
      </c>
      <c r="W23" s="69">
        <v>2</v>
      </c>
      <c r="X23" s="68">
        <v>2</v>
      </c>
      <c r="Y23" s="69">
        <v>1</v>
      </c>
      <c r="Z23" s="68">
        <v>2</v>
      </c>
      <c r="AA23" s="69">
        <v>2</v>
      </c>
      <c r="AB23" s="66">
        <v>1</v>
      </c>
      <c r="AC23" s="67">
        <v>2</v>
      </c>
      <c r="AD23" s="66">
        <v>1</v>
      </c>
      <c r="AE23" s="67">
        <v>2</v>
      </c>
      <c r="AF23" s="66">
        <v>2</v>
      </c>
      <c r="AG23" s="67">
        <v>2</v>
      </c>
      <c r="AH23" s="66">
        <v>0</v>
      </c>
      <c r="AI23" s="67">
        <v>2</v>
      </c>
      <c r="AJ23" s="66">
        <v>1</v>
      </c>
      <c r="AK23" s="67">
        <v>2</v>
      </c>
      <c r="AL23" s="68">
        <v>1</v>
      </c>
      <c r="AM23" s="69">
        <v>2</v>
      </c>
      <c r="AN23" s="68">
        <v>2</v>
      </c>
      <c r="AO23" s="69">
        <v>2</v>
      </c>
      <c r="AP23" s="68">
        <v>1</v>
      </c>
      <c r="AQ23" s="69">
        <v>2</v>
      </c>
      <c r="AR23" s="68">
        <v>1</v>
      </c>
      <c r="AS23" s="69">
        <v>2</v>
      </c>
      <c r="AT23" s="68">
        <v>1</v>
      </c>
      <c r="AU23" s="69">
        <v>2</v>
      </c>
      <c r="AV23">
        <f t="shared" si="2"/>
        <v>13</v>
      </c>
      <c r="AW23">
        <f t="shared" si="3"/>
        <v>18</v>
      </c>
      <c r="AX23">
        <f t="shared" si="4"/>
        <v>15</v>
      </c>
      <c r="AY23">
        <f t="shared" si="5"/>
        <v>16</v>
      </c>
    </row>
    <row r="24" spans="1:51" x14ac:dyDescent="0.3">
      <c r="A24" s="85"/>
      <c r="B24" s="65" t="s">
        <v>14</v>
      </c>
      <c r="C24" s="12" t="s">
        <v>35</v>
      </c>
      <c r="D24" s="71">
        <f t="shared" si="0"/>
        <v>0.87323943661971826</v>
      </c>
      <c r="E24" s="33" t="s">
        <v>82</v>
      </c>
      <c r="F24" s="12">
        <f t="shared" si="1"/>
        <v>62</v>
      </c>
      <c r="G24" s="12"/>
      <c r="H24" s="66">
        <v>1</v>
      </c>
      <c r="I24" s="67">
        <v>2</v>
      </c>
      <c r="J24" s="66">
        <v>0</v>
      </c>
      <c r="K24" s="67">
        <v>2</v>
      </c>
      <c r="L24" s="66">
        <v>2</v>
      </c>
      <c r="M24" s="67">
        <v>1</v>
      </c>
      <c r="N24" s="66">
        <v>2</v>
      </c>
      <c r="O24" s="67">
        <v>1</v>
      </c>
      <c r="P24" s="66">
        <v>2</v>
      </c>
      <c r="Q24" s="67">
        <v>1</v>
      </c>
      <c r="R24" s="68">
        <v>2</v>
      </c>
      <c r="S24" s="69">
        <v>2</v>
      </c>
      <c r="T24" s="68">
        <v>1</v>
      </c>
      <c r="U24" s="69">
        <v>2</v>
      </c>
      <c r="V24" s="68">
        <v>2</v>
      </c>
      <c r="W24" s="69">
        <v>2</v>
      </c>
      <c r="X24" s="68">
        <v>2</v>
      </c>
      <c r="Y24" s="69">
        <v>2</v>
      </c>
      <c r="Z24" s="68">
        <v>2</v>
      </c>
      <c r="AA24" s="69">
        <v>1</v>
      </c>
      <c r="AB24" s="66">
        <v>1</v>
      </c>
      <c r="AC24" s="67">
        <v>1</v>
      </c>
      <c r="AD24" s="66">
        <v>1</v>
      </c>
      <c r="AE24" s="67">
        <v>1</v>
      </c>
      <c r="AF24" s="66">
        <v>2</v>
      </c>
      <c r="AG24" s="67">
        <v>1</v>
      </c>
      <c r="AH24" s="66">
        <v>2</v>
      </c>
      <c r="AI24" s="67">
        <v>2</v>
      </c>
      <c r="AJ24" s="66">
        <v>2</v>
      </c>
      <c r="AK24" s="67">
        <v>2</v>
      </c>
      <c r="AL24" s="68">
        <v>1</v>
      </c>
      <c r="AM24" s="69">
        <v>2</v>
      </c>
      <c r="AN24" s="68">
        <v>2</v>
      </c>
      <c r="AO24" s="69">
        <v>2</v>
      </c>
      <c r="AP24" s="68">
        <v>1</v>
      </c>
      <c r="AQ24" s="69">
        <v>1</v>
      </c>
      <c r="AR24" s="68">
        <v>2</v>
      </c>
      <c r="AS24" s="69">
        <v>2</v>
      </c>
      <c r="AT24" s="68">
        <v>1</v>
      </c>
      <c r="AU24" s="69">
        <v>1</v>
      </c>
      <c r="AV24">
        <f t="shared" si="2"/>
        <v>14</v>
      </c>
      <c r="AW24">
        <f t="shared" si="3"/>
        <v>18</v>
      </c>
      <c r="AX24">
        <f t="shared" si="4"/>
        <v>15</v>
      </c>
      <c r="AY24">
        <f t="shared" si="5"/>
        <v>15</v>
      </c>
    </row>
    <row r="25" spans="1:51" x14ac:dyDescent="0.3">
      <c r="A25" s="86"/>
      <c r="B25" s="65" t="s">
        <v>30</v>
      </c>
      <c r="C25" s="12" t="s">
        <v>105</v>
      </c>
      <c r="D25" s="71">
        <f t="shared" si="0"/>
        <v>0.87323943661971826</v>
      </c>
      <c r="E25" s="33"/>
      <c r="F25" s="12">
        <f t="shared" si="1"/>
        <v>62</v>
      </c>
      <c r="G25" s="12"/>
      <c r="H25" s="66">
        <v>1</v>
      </c>
      <c r="I25" s="67">
        <v>1</v>
      </c>
      <c r="J25" s="66">
        <v>1</v>
      </c>
      <c r="K25" s="67">
        <v>2</v>
      </c>
      <c r="L25" s="66">
        <v>0</v>
      </c>
      <c r="M25" s="67">
        <v>2</v>
      </c>
      <c r="N25" s="66">
        <v>1</v>
      </c>
      <c r="O25" s="67">
        <v>1</v>
      </c>
      <c r="P25" s="66">
        <v>2</v>
      </c>
      <c r="Q25" s="67">
        <v>1</v>
      </c>
      <c r="R25" s="68">
        <v>2</v>
      </c>
      <c r="S25" s="69">
        <v>2</v>
      </c>
      <c r="T25" s="68">
        <v>1</v>
      </c>
      <c r="U25" s="69">
        <v>2</v>
      </c>
      <c r="V25" s="68">
        <v>1</v>
      </c>
      <c r="W25" s="69">
        <v>1</v>
      </c>
      <c r="X25" s="68">
        <v>2</v>
      </c>
      <c r="Y25" s="69">
        <v>2</v>
      </c>
      <c r="Z25" s="68">
        <v>1</v>
      </c>
      <c r="AA25" s="69">
        <v>2</v>
      </c>
      <c r="AB25" s="66">
        <v>1</v>
      </c>
      <c r="AC25" s="67">
        <v>2</v>
      </c>
      <c r="AD25" s="66">
        <v>2</v>
      </c>
      <c r="AE25" s="67">
        <v>2</v>
      </c>
      <c r="AF25" s="66">
        <v>1</v>
      </c>
      <c r="AG25" s="67">
        <v>2</v>
      </c>
      <c r="AH25" s="66">
        <v>2</v>
      </c>
      <c r="AI25" s="67">
        <v>1</v>
      </c>
      <c r="AJ25" s="66">
        <v>2</v>
      </c>
      <c r="AK25" s="67">
        <v>2</v>
      </c>
      <c r="AL25" s="68">
        <v>2</v>
      </c>
      <c r="AM25" s="69">
        <v>1</v>
      </c>
      <c r="AN25" s="68">
        <v>2</v>
      </c>
      <c r="AO25" s="69">
        <v>1</v>
      </c>
      <c r="AP25" s="68">
        <v>2</v>
      </c>
      <c r="AQ25" s="69">
        <v>2</v>
      </c>
      <c r="AR25" s="68">
        <v>2</v>
      </c>
      <c r="AS25" s="69">
        <v>2</v>
      </c>
      <c r="AT25" s="68">
        <v>1</v>
      </c>
      <c r="AU25" s="69">
        <v>2</v>
      </c>
      <c r="AV25">
        <f t="shared" si="2"/>
        <v>12</v>
      </c>
      <c r="AW25">
        <f t="shared" si="3"/>
        <v>16</v>
      </c>
      <c r="AX25">
        <f t="shared" si="4"/>
        <v>17</v>
      </c>
      <c r="AY25">
        <f t="shared" si="5"/>
        <v>17</v>
      </c>
    </row>
    <row r="26" spans="1:51" x14ac:dyDescent="0.3">
      <c r="A26" s="62">
        <v>18</v>
      </c>
      <c r="B26" s="65" t="s">
        <v>92</v>
      </c>
      <c r="C26" s="12" t="s">
        <v>93</v>
      </c>
      <c r="D26" s="71">
        <f t="shared" si="0"/>
        <v>0.81690140845070425</v>
      </c>
      <c r="E26" s="33"/>
      <c r="F26" s="12">
        <f t="shared" si="1"/>
        <v>58</v>
      </c>
      <c r="G26" s="12"/>
      <c r="H26" s="66">
        <v>2</v>
      </c>
      <c r="I26" s="67">
        <v>1</v>
      </c>
      <c r="J26" s="66">
        <v>1</v>
      </c>
      <c r="K26" s="67">
        <v>1</v>
      </c>
      <c r="L26" s="66">
        <v>1</v>
      </c>
      <c r="M26" s="67">
        <v>2</v>
      </c>
      <c r="N26" s="66">
        <v>1</v>
      </c>
      <c r="O26" s="67">
        <v>2</v>
      </c>
      <c r="P26" s="66">
        <v>2</v>
      </c>
      <c r="Q26" s="67">
        <v>1</v>
      </c>
      <c r="R26" s="68">
        <v>1</v>
      </c>
      <c r="S26" s="69">
        <v>1</v>
      </c>
      <c r="T26" s="68">
        <v>1</v>
      </c>
      <c r="U26" s="69">
        <v>0</v>
      </c>
      <c r="V26" s="68">
        <v>2</v>
      </c>
      <c r="W26" s="69">
        <v>2</v>
      </c>
      <c r="X26" s="68">
        <v>2</v>
      </c>
      <c r="Y26" s="69">
        <v>0</v>
      </c>
      <c r="Z26" s="68">
        <v>1</v>
      </c>
      <c r="AA26" s="69">
        <v>1</v>
      </c>
      <c r="AB26" s="66">
        <v>1</v>
      </c>
      <c r="AC26" s="67">
        <v>1</v>
      </c>
      <c r="AD26" s="66">
        <v>2</v>
      </c>
      <c r="AE26" s="67">
        <v>2</v>
      </c>
      <c r="AF26" s="66">
        <v>2</v>
      </c>
      <c r="AG26" s="67">
        <v>2</v>
      </c>
      <c r="AH26" s="66">
        <v>1</v>
      </c>
      <c r="AI26" s="67">
        <v>2</v>
      </c>
      <c r="AJ26" s="66">
        <v>1</v>
      </c>
      <c r="AK26" s="67">
        <v>2</v>
      </c>
      <c r="AL26" s="68">
        <v>1</v>
      </c>
      <c r="AM26" s="69">
        <v>2</v>
      </c>
      <c r="AN26" s="68">
        <v>2</v>
      </c>
      <c r="AO26" s="69">
        <v>2</v>
      </c>
      <c r="AP26" s="68">
        <v>2</v>
      </c>
      <c r="AQ26" s="69">
        <v>1</v>
      </c>
      <c r="AR26" s="68">
        <v>2</v>
      </c>
      <c r="AS26" s="69">
        <v>2</v>
      </c>
      <c r="AT26" s="68">
        <v>1</v>
      </c>
      <c r="AU26" s="69">
        <v>2</v>
      </c>
      <c r="AV26">
        <f t="shared" si="2"/>
        <v>14</v>
      </c>
      <c r="AW26">
        <f t="shared" si="3"/>
        <v>11</v>
      </c>
      <c r="AX26">
        <f t="shared" si="4"/>
        <v>16</v>
      </c>
      <c r="AY26">
        <f t="shared" si="5"/>
        <v>17</v>
      </c>
    </row>
    <row r="27" spans="1:51" x14ac:dyDescent="0.3">
      <c r="A27" s="84">
        <v>19</v>
      </c>
      <c r="B27" s="65" t="s">
        <v>64</v>
      </c>
      <c r="C27" s="12" t="s">
        <v>27</v>
      </c>
      <c r="D27" s="71">
        <f t="shared" si="0"/>
        <v>0.78873239436619713</v>
      </c>
      <c r="E27" s="33" t="s">
        <v>82</v>
      </c>
      <c r="F27" s="12">
        <f t="shared" si="1"/>
        <v>56</v>
      </c>
      <c r="G27" s="12"/>
      <c r="H27" s="66">
        <v>2</v>
      </c>
      <c r="I27" s="67">
        <v>2</v>
      </c>
      <c r="J27" s="66">
        <v>2</v>
      </c>
      <c r="K27" s="67">
        <v>2</v>
      </c>
      <c r="L27" s="66">
        <v>2</v>
      </c>
      <c r="M27" s="67">
        <v>1</v>
      </c>
      <c r="N27" s="66">
        <v>1</v>
      </c>
      <c r="O27" s="67">
        <v>1</v>
      </c>
      <c r="P27" s="66">
        <v>2</v>
      </c>
      <c r="Q27" s="67">
        <v>2</v>
      </c>
      <c r="R27" s="68">
        <v>1</v>
      </c>
      <c r="S27" s="69">
        <v>1</v>
      </c>
      <c r="T27" s="68">
        <v>2</v>
      </c>
      <c r="U27" s="69">
        <v>1</v>
      </c>
      <c r="V27" s="68">
        <v>2</v>
      </c>
      <c r="W27" s="69">
        <v>1</v>
      </c>
      <c r="X27" s="68">
        <v>2</v>
      </c>
      <c r="Y27" s="69">
        <v>2</v>
      </c>
      <c r="Z27" s="68">
        <v>1</v>
      </c>
      <c r="AA27" s="69">
        <v>2</v>
      </c>
      <c r="AB27" s="66">
        <v>2</v>
      </c>
      <c r="AC27" s="67">
        <v>1</v>
      </c>
      <c r="AD27" s="66">
        <v>1</v>
      </c>
      <c r="AE27" s="67">
        <v>0</v>
      </c>
      <c r="AF27" s="66">
        <v>2</v>
      </c>
      <c r="AG27" s="67">
        <v>0</v>
      </c>
      <c r="AH27" s="66">
        <v>1</v>
      </c>
      <c r="AI27" s="67">
        <v>1</v>
      </c>
      <c r="AJ27" s="66">
        <v>0</v>
      </c>
      <c r="AK27" s="67">
        <v>1</v>
      </c>
      <c r="AL27" s="68">
        <v>1</v>
      </c>
      <c r="AM27" s="69">
        <v>1</v>
      </c>
      <c r="AN27" s="68">
        <v>2</v>
      </c>
      <c r="AO27" s="69">
        <v>1</v>
      </c>
      <c r="AP27" s="68">
        <v>2</v>
      </c>
      <c r="AQ27" s="69">
        <v>2</v>
      </c>
      <c r="AR27" s="68">
        <v>1</v>
      </c>
      <c r="AS27" s="69">
        <v>2</v>
      </c>
      <c r="AT27" s="68">
        <v>1</v>
      </c>
      <c r="AU27" s="69">
        <v>2</v>
      </c>
      <c r="AV27">
        <f t="shared" si="2"/>
        <v>17</v>
      </c>
      <c r="AW27">
        <f t="shared" si="3"/>
        <v>15</v>
      </c>
      <c r="AX27">
        <f t="shared" si="4"/>
        <v>9</v>
      </c>
      <c r="AY27">
        <f t="shared" si="5"/>
        <v>15</v>
      </c>
    </row>
    <row r="28" spans="1:51" x14ac:dyDescent="0.3">
      <c r="A28" s="86"/>
      <c r="B28" s="65" t="s">
        <v>64</v>
      </c>
      <c r="C28" s="12" t="s">
        <v>121</v>
      </c>
      <c r="D28" s="71">
        <f t="shared" si="0"/>
        <v>0.78873239436619713</v>
      </c>
      <c r="E28" s="33"/>
      <c r="F28" s="12">
        <f t="shared" si="1"/>
        <v>56</v>
      </c>
      <c r="G28" s="12"/>
      <c r="H28" s="66">
        <v>1</v>
      </c>
      <c r="I28" s="67">
        <v>1</v>
      </c>
      <c r="J28" s="66">
        <v>1</v>
      </c>
      <c r="K28" s="67">
        <v>1</v>
      </c>
      <c r="L28" s="66">
        <v>0</v>
      </c>
      <c r="M28" s="67">
        <v>1</v>
      </c>
      <c r="N28" s="66">
        <v>2</v>
      </c>
      <c r="O28" s="67">
        <v>1</v>
      </c>
      <c r="P28" s="66">
        <v>2</v>
      </c>
      <c r="Q28" s="67">
        <v>2</v>
      </c>
      <c r="R28" s="68">
        <v>2</v>
      </c>
      <c r="S28" s="69">
        <v>2</v>
      </c>
      <c r="T28" s="68">
        <v>2</v>
      </c>
      <c r="U28" s="69">
        <v>2</v>
      </c>
      <c r="V28" s="68">
        <v>1</v>
      </c>
      <c r="W28" s="69">
        <v>2</v>
      </c>
      <c r="X28" s="68">
        <v>2</v>
      </c>
      <c r="Y28" s="69">
        <v>2</v>
      </c>
      <c r="Z28" s="68">
        <v>1</v>
      </c>
      <c r="AA28" s="69">
        <v>1</v>
      </c>
      <c r="AB28" s="66">
        <v>1</v>
      </c>
      <c r="AC28" s="67">
        <v>2</v>
      </c>
      <c r="AD28" s="66">
        <v>1</v>
      </c>
      <c r="AE28" s="67">
        <v>1</v>
      </c>
      <c r="AF28" s="66">
        <v>1</v>
      </c>
      <c r="AG28" s="67">
        <v>2</v>
      </c>
      <c r="AH28" s="66">
        <v>1</v>
      </c>
      <c r="AI28" s="67">
        <v>2</v>
      </c>
      <c r="AJ28" s="66">
        <v>1</v>
      </c>
      <c r="AK28" s="67">
        <v>1</v>
      </c>
      <c r="AL28" s="68">
        <v>1</v>
      </c>
      <c r="AM28" s="69">
        <v>2</v>
      </c>
      <c r="AN28" s="68">
        <v>1</v>
      </c>
      <c r="AO28" s="69">
        <v>1</v>
      </c>
      <c r="AP28" s="68">
        <v>2</v>
      </c>
      <c r="AQ28" s="69">
        <v>1</v>
      </c>
      <c r="AR28" s="68">
        <v>1</v>
      </c>
      <c r="AS28" s="69">
        <v>1</v>
      </c>
      <c r="AT28" s="68">
        <v>2</v>
      </c>
      <c r="AU28" s="69">
        <v>2</v>
      </c>
      <c r="AV28">
        <f t="shared" si="2"/>
        <v>12</v>
      </c>
      <c r="AW28">
        <f t="shared" si="3"/>
        <v>17</v>
      </c>
      <c r="AX28">
        <f t="shared" si="4"/>
        <v>13</v>
      </c>
      <c r="AY28">
        <f t="shared" si="5"/>
        <v>14</v>
      </c>
    </row>
    <row r="29" spans="1:51" x14ac:dyDescent="0.3">
      <c r="A29" s="62">
        <v>21</v>
      </c>
      <c r="B29" s="65" t="s">
        <v>22</v>
      </c>
      <c r="C29" s="12" t="s">
        <v>23</v>
      </c>
      <c r="D29" s="71">
        <f t="shared" si="0"/>
        <v>0.77464788732394363</v>
      </c>
      <c r="E29" s="33"/>
      <c r="F29" s="12">
        <f t="shared" si="1"/>
        <v>55</v>
      </c>
      <c r="G29" s="12"/>
      <c r="H29" s="66">
        <v>2</v>
      </c>
      <c r="I29" s="67">
        <v>1</v>
      </c>
      <c r="J29" s="66">
        <v>1</v>
      </c>
      <c r="K29" s="67">
        <v>2</v>
      </c>
      <c r="L29" s="66">
        <v>1</v>
      </c>
      <c r="M29" s="67">
        <v>1</v>
      </c>
      <c r="N29" s="66">
        <v>1</v>
      </c>
      <c r="O29" s="67">
        <v>1</v>
      </c>
      <c r="P29" s="66">
        <v>2</v>
      </c>
      <c r="Q29" s="67">
        <v>1</v>
      </c>
      <c r="R29" s="68">
        <v>1</v>
      </c>
      <c r="S29" s="69">
        <v>2</v>
      </c>
      <c r="T29" s="68">
        <v>1</v>
      </c>
      <c r="U29" s="69">
        <v>2</v>
      </c>
      <c r="V29" s="68">
        <v>2</v>
      </c>
      <c r="W29" s="69">
        <v>2</v>
      </c>
      <c r="X29" s="68">
        <v>2</v>
      </c>
      <c r="Y29" s="69">
        <v>1</v>
      </c>
      <c r="Z29" s="68">
        <v>1</v>
      </c>
      <c r="AA29" s="69">
        <v>2</v>
      </c>
      <c r="AB29" s="66">
        <v>1</v>
      </c>
      <c r="AC29" s="67">
        <v>2</v>
      </c>
      <c r="AD29" s="66">
        <v>2</v>
      </c>
      <c r="AE29" s="67">
        <v>1</v>
      </c>
      <c r="AF29" s="66">
        <v>1</v>
      </c>
      <c r="AG29" s="67">
        <v>1</v>
      </c>
      <c r="AH29" s="66">
        <v>1</v>
      </c>
      <c r="AI29" s="67">
        <v>1</v>
      </c>
      <c r="AJ29" s="66">
        <v>2</v>
      </c>
      <c r="AK29" s="67">
        <v>1</v>
      </c>
      <c r="AL29" s="68">
        <v>1</v>
      </c>
      <c r="AM29" s="69">
        <v>1</v>
      </c>
      <c r="AN29" s="68">
        <v>2</v>
      </c>
      <c r="AO29" s="69">
        <v>1</v>
      </c>
      <c r="AP29" s="68">
        <v>1</v>
      </c>
      <c r="AQ29" s="69">
        <v>1</v>
      </c>
      <c r="AR29" s="68">
        <v>2</v>
      </c>
      <c r="AS29" s="69">
        <v>2</v>
      </c>
      <c r="AT29" s="68">
        <v>1</v>
      </c>
      <c r="AU29" s="69">
        <v>1</v>
      </c>
      <c r="AV29">
        <f t="shared" si="2"/>
        <v>13</v>
      </c>
      <c r="AW29">
        <f t="shared" si="3"/>
        <v>16</v>
      </c>
      <c r="AX29">
        <f t="shared" si="4"/>
        <v>13</v>
      </c>
      <c r="AY29">
        <f t="shared" si="5"/>
        <v>13</v>
      </c>
    </row>
    <row r="30" spans="1:51" x14ac:dyDescent="0.3">
      <c r="A30" s="62">
        <v>22</v>
      </c>
      <c r="B30" s="65" t="s">
        <v>20</v>
      </c>
      <c r="C30" s="12" t="s">
        <v>27</v>
      </c>
      <c r="D30" s="71">
        <f t="shared" si="0"/>
        <v>0.676056338028169</v>
      </c>
      <c r="E30" s="33"/>
      <c r="F30" s="12">
        <f t="shared" si="1"/>
        <v>48</v>
      </c>
      <c r="G30" s="12"/>
      <c r="H30" s="66">
        <v>0</v>
      </c>
      <c r="I30" s="67">
        <v>1</v>
      </c>
      <c r="J30" s="66">
        <v>1</v>
      </c>
      <c r="K30" s="67">
        <v>2</v>
      </c>
      <c r="L30" s="66">
        <v>0</v>
      </c>
      <c r="M30" s="67">
        <v>0</v>
      </c>
      <c r="N30" s="66">
        <v>0</v>
      </c>
      <c r="O30" s="67">
        <v>2</v>
      </c>
      <c r="P30" s="66">
        <v>2</v>
      </c>
      <c r="Q30" s="67">
        <v>1</v>
      </c>
      <c r="R30" s="68">
        <v>2</v>
      </c>
      <c r="S30" s="69">
        <v>1</v>
      </c>
      <c r="T30" s="68">
        <v>1</v>
      </c>
      <c r="U30" s="69">
        <v>2</v>
      </c>
      <c r="V30" s="68">
        <v>1</v>
      </c>
      <c r="W30" s="69">
        <v>2</v>
      </c>
      <c r="X30" s="68">
        <v>2</v>
      </c>
      <c r="Y30" s="69">
        <v>1</v>
      </c>
      <c r="Z30" s="68">
        <v>2</v>
      </c>
      <c r="AA30" s="69">
        <v>2</v>
      </c>
      <c r="AB30" s="66">
        <v>1</v>
      </c>
      <c r="AC30" s="67">
        <v>1</v>
      </c>
      <c r="AD30" s="66">
        <v>2</v>
      </c>
      <c r="AE30" s="67">
        <v>2</v>
      </c>
      <c r="AF30" s="66">
        <v>1</v>
      </c>
      <c r="AG30" s="67">
        <v>1</v>
      </c>
      <c r="AH30" s="66">
        <v>1</v>
      </c>
      <c r="AI30" s="67">
        <v>1</v>
      </c>
      <c r="AJ30" s="66">
        <v>1</v>
      </c>
      <c r="AK30" s="67">
        <v>1</v>
      </c>
      <c r="AL30" s="68">
        <v>1</v>
      </c>
      <c r="AM30" s="69">
        <v>0</v>
      </c>
      <c r="AN30" s="68">
        <v>2</v>
      </c>
      <c r="AO30" s="69">
        <v>1</v>
      </c>
      <c r="AP30" s="68">
        <v>2</v>
      </c>
      <c r="AQ30" s="69">
        <v>1</v>
      </c>
      <c r="AR30" s="68">
        <v>1</v>
      </c>
      <c r="AS30" s="69">
        <v>2</v>
      </c>
      <c r="AT30" s="68">
        <v>1</v>
      </c>
      <c r="AU30" s="69">
        <v>0</v>
      </c>
      <c r="AV30">
        <f t="shared" si="2"/>
        <v>9</v>
      </c>
      <c r="AW30">
        <f t="shared" si="3"/>
        <v>16</v>
      </c>
      <c r="AX30">
        <f t="shared" si="4"/>
        <v>12</v>
      </c>
      <c r="AY30">
        <f t="shared" si="5"/>
        <v>11</v>
      </c>
    </row>
    <row r="31" spans="1:51" x14ac:dyDescent="0.3">
      <c r="A31" s="84">
        <v>23</v>
      </c>
      <c r="B31" s="65" t="s">
        <v>111</v>
      </c>
      <c r="C31" s="12" t="s">
        <v>112</v>
      </c>
      <c r="D31" s="71">
        <f t="shared" si="0"/>
        <v>0.61971830985915488</v>
      </c>
      <c r="E31" s="33"/>
      <c r="F31" s="12">
        <f t="shared" si="1"/>
        <v>44</v>
      </c>
      <c r="G31" s="12"/>
      <c r="H31" s="66">
        <v>1</v>
      </c>
      <c r="I31" s="67">
        <v>0</v>
      </c>
      <c r="J31" s="66">
        <v>1</v>
      </c>
      <c r="K31" s="67">
        <v>2</v>
      </c>
      <c r="L31" s="66">
        <v>0</v>
      </c>
      <c r="M31" s="67">
        <v>1</v>
      </c>
      <c r="N31" s="66">
        <v>2</v>
      </c>
      <c r="O31" s="67">
        <v>1</v>
      </c>
      <c r="P31" s="66">
        <v>1</v>
      </c>
      <c r="Q31" s="67">
        <v>1</v>
      </c>
      <c r="R31" s="68">
        <v>1</v>
      </c>
      <c r="S31" s="69">
        <v>2</v>
      </c>
      <c r="T31" s="68">
        <v>1</v>
      </c>
      <c r="U31" s="69">
        <v>0</v>
      </c>
      <c r="V31" s="68">
        <v>1</v>
      </c>
      <c r="W31" s="69">
        <v>1</v>
      </c>
      <c r="X31" s="68">
        <v>2</v>
      </c>
      <c r="Y31" s="69">
        <v>1</v>
      </c>
      <c r="Z31" s="68">
        <v>1</v>
      </c>
      <c r="AA31" s="69">
        <v>1</v>
      </c>
      <c r="AB31" s="66">
        <v>2</v>
      </c>
      <c r="AC31" s="67">
        <v>1</v>
      </c>
      <c r="AD31" s="66">
        <v>1</v>
      </c>
      <c r="AE31" s="67">
        <v>2</v>
      </c>
      <c r="AF31" s="66">
        <v>1</v>
      </c>
      <c r="AG31" s="67">
        <v>2</v>
      </c>
      <c r="AH31" s="66">
        <v>1</v>
      </c>
      <c r="AI31" s="67">
        <v>1</v>
      </c>
      <c r="AJ31" s="66">
        <v>1</v>
      </c>
      <c r="AK31" s="67">
        <v>1</v>
      </c>
      <c r="AL31" s="68">
        <v>0</v>
      </c>
      <c r="AM31" s="69">
        <v>0</v>
      </c>
      <c r="AN31" s="68">
        <v>1</v>
      </c>
      <c r="AO31" s="69">
        <v>1</v>
      </c>
      <c r="AP31" s="68">
        <v>2</v>
      </c>
      <c r="AQ31" s="69">
        <v>1</v>
      </c>
      <c r="AR31" s="68">
        <v>2</v>
      </c>
      <c r="AS31" s="69">
        <v>2</v>
      </c>
      <c r="AT31" s="68">
        <v>1</v>
      </c>
      <c r="AU31" s="69">
        <v>0</v>
      </c>
      <c r="AV31">
        <f t="shared" si="2"/>
        <v>10</v>
      </c>
      <c r="AW31">
        <f t="shared" si="3"/>
        <v>11</v>
      </c>
      <c r="AX31">
        <f t="shared" si="4"/>
        <v>13</v>
      </c>
      <c r="AY31">
        <f t="shared" si="5"/>
        <v>10</v>
      </c>
    </row>
    <row r="32" spans="1:51" x14ac:dyDescent="0.3">
      <c r="A32" s="86"/>
      <c r="B32" s="65" t="s">
        <v>100</v>
      </c>
      <c r="C32" s="12" t="s">
        <v>101</v>
      </c>
      <c r="D32" s="71">
        <f t="shared" si="0"/>
        <v>0.61971830985915488</v>
      </c>
      <c r="E32" s="33" t="s">
        <v>114</v>
      </c>
      <c r="F32" s="12">
        <f t="shared" si="1"/>
        <v>44</v>
      </c>
      <c r="G32" s="12"/>
      <c r="H32" s="66">
        <v>0</v>
      </c>
      <c r="I32" s="67">
        <v>1</v>
      </c>
      <c r="J32" s="66">
        <v>1</v>
      </c>
      <c r="K32" s="67">
        <v>2</v>
      </c>
      <c r="L32" s="66">
        <v>0</v>
      </c>
      <c r="M32" s="67">
        <v>1</v>
      </c>
      <c r="N32" s="66">
        <v>2</v>
      </c>
      <c r="O32" s="67">
        <v>1</v>
      </c>
      <c r="P32" s="66">
        <v>1</v>
      </c>
      <c r="Q32" s="67">
        <v>1</v>
      </c>
      <c r="R32" s="68">
        <v>1</v>
      </c>
      <c r="S32" s="69">
        <v>1</v>
      </c>
      <c r="T32" s="68">
        <v>1</v>
      </c>
      <c r="U32" s="69">
        <v>1</v>
      </c>
      <c r="V32" s="68">
        <v>1</v>
      </c>
      <c r="W32" s="69">
        <v>1</v>
      </c>
      <c r="X32" s="68">
        <v>1</v>
      </c>
      <c r="Y32" s="69">
        <v>1</v>
      </c>
      <c r="Z32" s="68">
        <v>0</v>
      </c>
      <c r="AA32" s="69">
        <v>1</v>
      </c>
      <c r="AB32" s="66">
        <v>2</v>
      </c>
      <c r="AC32" s="67">
        <v>1</v>
      </c>
      <c r="AD32" s="66">
        <v>1</v>
      </c>
      <c r="AE32" s="67">
        <v>2</v>
      </c>
      <c r="AF32" s="66">
        <v>1</v>
      </c>
      <c r="AG32" s="67">
        <v>2</v>
      </c>
      <c r="AH32" s="66">
        <v>1</v>
      </c>
      <c r="AI32" s="67">
        <v>2</v>
      </c>
      <c r="AJ32" s="66">
        <v>1</v>
      </c>
      <c r="AK32" s="67">
        <v>1</v>
      </c>
      <c r="AL32" s="68">
        <v>0</v>
      </c>
      <c r="AM32" s="69">
        <v>0</v>
      </c>
      <c r="AN32" s="68">
        <v>2</v>
      </c>
      <c r="AO32" s="69">
        <v>2</v>
      </c>
      <c r="AP32" s="68">
        <v>1</v>
      </c>
      <c r="AQ32" s="69">
        <v>1</v>
      </c>
      <c r="AR32" s="68">
        <v>1</v>
      </c>
      <c r="AS32" s="69">
        <v>2</v>
      </c>
      <c r="AT32" s="68">
        <v>1</v>
      </c>
      <c r="AU32" s="69">
        <v>1</v>
      </c>
      <c r="AV32">
        <f t="shared" si="2"/>
        <v>10</v>
      </c>
      <c r="AW32">
        <f t="shared" si="3"/>
        <v>9</v>
      </c>
      <c r="AX32">
        <f t="shared" si="4"/>
        <v>14</v>
      </c>
      <c r="AY32">
        <f t="shared" si="5"/>
        <v>11</v>
      </c>
    </row>
    <row r="33" spans="1:51" x14ac:dyDescent="0.3">
      <c r="A33" s="62">
        <v>25</v>
      </c>
      <c r="B33" s="65" t="s">
        <v>80</v>
      </c>
      <c r="C33" s="12" t="s">
        <v>104</v>
      </c>
      <c r="D33" s="71">
        <f t="shared" si="0"/>
        <v>0.59154929577464788</v>
      </c>
      <c r="E33" s="33"/>
      <c r="F33" s="12">
        <f t="shared" si="1"/>
        <v>42</v>
      </c>
      <c r="G33" s="12"/>
      <c r="H33" s="66">
        <v>1</v>
      </c>
      <c r="I33" s="67">
        <v>0</v>
      </c>
      <c r="J33" s="66">
        <v>1</v>
      </c>
      <c r="K33" s="67">
        <v>1</v>
      </c>
      <c r="L33" s="66">
        <v>2</v>
      </c>
      <c r="M33" s="67">
        <v>1</v>
      </c>
      <c r="N33" s="66">
        <v>0</v>
      </c>
      <c r="O33" s="67">
        <v>1</v>
      </c>
      <c r="P33" s="66">
        <v>2</v>
      </c>
      <c r="Q33" s="67">
        <v>1</v>
      </c>
      <c r="R33" s="68">
        <v>1</v>
      </c>
      <c r="S33" s="69">
        <v>1</v>
      </c>
      <c r="T33" s="68">
        <v>1</v>
      </c>
      <c r="U33" s="69">
        <v>2</v>
      </c>
      <c r="V33" s="68">
        <v>1</v>
      </c>
      <c r="W33" s="69">
        <v>1</v>
      </c>
      <c r="X33" s="68">
        <v>1</v>
      </c>
      <c r="Y33" s="69">
        <v>1</v>
      </c>
      <c r="Z33" s="68">
        <v>1</v>
      </c>
      <c r="AA33" s="69">
        <v>0</v>
      </c>
      <c r="AB33" s="66">
        <v>1</v>
      </c>
      <c r="AC33" s="67">
        <v>1</v>
      </c>
      <c r="AD33" s="66">
        <v>0</v>
      </c>
      <c r="AE33" s="67">
        <v>1</v>
      </c>
      <c r="AF33" s="66">
        <v>1</v>
      </c>
      <c r="AG33" s="67">
        <v>1</v>
      </c>
      <c r="AH33" s="66">
        <v>1</v>
      </c>
      <c r="AI33" s="67">
        <v>0</v>
      </c>
      <c r="AJ33" s="66">
        <v>1</v>
      </c>
      <c r="AK33" s="67">
        <v>1</v>
      </c>
      <c r="AL33" s="68">
        <v>1</v>
      </c>
      <c r="AM33" s="69">
        <v>1</v>
      </c>
      <c r="AN33" s="68">
        <v>2</v>
      </c>
      <c r="AO33" s="69">
        <v>2</v>
      </c>
      <c r="AP33" s="68">
        <v>1</v>
      </c>
      <c r="AQ33" s="69">
        <v>1</v>
      </c>
      <c r="AR33" s="68">
        <v>0</v>
      </c>
      <c r="AS33" s="69">
        <v>2</v>
      </c>
      <c r="AT33" s="68">
        <v>2</v>
      </c>
      <c r="AU33" s="69">
        <v>2</v>
      </c>
      <c r="AV33">
        <f t="shared" si="2"/>
        <v>10</v>
      </c>
      <c r="AW33">
        <f t="shared" si="3"/>
        <v>10</v>
      </c>
      <c r="AX33">
        <f t="shared" si="4"/>
        <v>8</v>
      </c>
      <c r="AY33">
        <f t="shared" si="5"/>
        <v>14</v>
      </c>
    </row>
    <row r="34" spans="1:51" x14ac:dyDescent="0.3">
      <c r="A34" s="62">
        <v>26</v>
      </c>
      <c r="B34" s="65" t="s">
        <v>28</v>
      </c>
      <c r="C34" s="12" t="s">
        <v>29</v>
      </c>
      <c r="D34" s="71">
        <f t="shared" si="0"/>
        <v>0.57746478873239437</v>
      </c>
      <c r="E34" s="33"/>
      <c r="F34" s="12">
        <f t="shared" si="1"/>
        <v>41</v>
      </c>
      <c r="G34" s="12"/>
      <c r="H34" s="66">
        <v>0</v>
      </c>
      <c r="I34" s="67">
        <v>0</v>
      </c>
      <c r="J34" s="66">
        <v>0</v>
      </c>
      <c r="K34" s="67">
        <v>1</v>
      </c>
      <c r="L34" s="66">
        <v>1</v>
      </c>
      <c r="M34" s="67">
        <v>0</v>
      </c>
      <c r="N34" s="66">
        <v>1</v>
      </c>
      <c r="O34" s="67">
        <v>1</v>
      </c>
      <c r="P34" s="66">
        <v>1</v>
      </c>
      <c r="Q34" s="67">
        <v>1</v>
      </c>
      <c r="R34" s="68">
        <v>1</v>
      </c>
      <c r="S34" s="69">
        <v>2</v>
      </c>
      <c r="T34" s="68">
        <v>1</v>
      </c>
      <c r="U34" s="69">
        <v>0</v>
      </c>
      <c r="V34" s="68">
        <v>1</v>
      </c>
      <c r="W34" s="69">
        <v>2</v>
      </c>
      <c r="X34" s="68">
        <v>1</v>
      </c>
      <c r="Y34" s="69">
        <v>0</v>
      </c>
      <c r="Z34" s="68">
        <v>1</v>
      </c>
      <c r="AA34" s="69">
        <v>0</v>
      </c>
      <c r="AB34" s="66">
        <v>1</v>
      </c>
      <c r="AC34" s="67">
        <v>1</v>
      </c>
      <c r="AD34" s="66">
        <v>1</v>
      </c>
      <c r="AE34" s="67">
        <v>0</v>
      </c>
      <c r="AF34" s="66">
        <v>1</v>
      </c>
      <c r="AG34" s="67">
        <v>2</v>
      </c>
      <c r="AH34" s="66">
        <v>2</v>
      </c>
      <c r="AI34" s="67">
        <v>1</v>
      </c>
      <c r="AJ34" s="66">
        <v>1</v>
      </c>
      <c r="AK34" s="67">
        <v>2</v>
      </c>
      <c r="AL34" s="68">
        <v>2</v>
      </c>
      <c r="AM34" s="69">
        <v>2</v>
      </c>
      <c r="AN34" s="68">
        <v>1</v>
      </c>
      <c r="AO34" s="69">
        <v>1</v>
      </c>
      <c r="AP34" s="68">
        <v>1</v>
      </c>
      <c r="AQ34" s="69">
        <v>2</v>
      </c>
      <c r="AR34" s="68">
        <v>1</v>
      </c>
      <c r="AS34" s="69">
        <v>1</v>
      </c>
      <c r="AT34" s="68">
        <v>1</v>
      </c>
      <c r="AU34" s="69">
        <v>2</v>
      </c>
      <c r="AV34">
        <f t="shared" si="2"/>
        <v>6</v>
      </c>
      <c r="AW34">
        <f t="shared" si="3"/>
        <v>9</v>
      </c>
      <c r="AX34">
        <f t="shared" si="4"/>
        <v>12</v>
      </c>
      <c r="AY34">
        <f t="shared" si="5"/>
        <v>14</v>
      </c>
    </row>
    <row r="35" spans="1:51" x14ac:dyDescent="0.3">
      <c r="A35" s="62">
        <v>27</v>
      </c>
      <c r="B35" s="65" t="s">
        <v>87</v>
      </c>
      <c r="C35" s="12" t="s">
        <v>88</v>
      </c>
      <c r="D35" s="71">
        <f t="shared" si="0"/>
        <v>0.47887323943661969</v>
      </c>
      <c r="E35" s="33"/>
      <c r="F35" s="12">
        <f t="shared" si="1"/>
        <v>34</v>
      </c>
      <c r="G35" s="12"/>
      <c r="H35" s="66">
        <v>0</v>
      </c>
      <c r="I35" s="67">
        <v>2</v>
      </c>
      <c r="J35" s="66">
        <v>1</v>
      </c>
      <c r="K35" s="67">
        <v>2</v>
      </c>
      <c r="L35" s="66">
        <v>1</v>
      </c>
      <c r="M35" s="67">
        <v>2</v>
      </c>
      <c r="N35" s="66">
        <v>0</v>
      </c>
      <c r="O35" s="67">
        <v>0</v>
      </c>
      <c r="P35" s="66">
        <v>0</v>
      </c>
      <c r="Q35" s="67">
        <v>0</v>
      </c>
      <c r="R35" s="68">
        <v>0</v>
      </c>
      <c r="S35" s="69">
        <v>0</v>
      </c>
      <c r="T35" s="68">
        <v>0</v>
      </c>
      <c r="U35" s="69">
        <v>0</v>
      </c>
      <c r="V35" s="68">
        <v>0</v>
      </c>
      <c r="W35" s="69">
        <v>0</v>
      </c>
      <c r="X35" s="68">
        <v>0</v>
      </c>
      <c r="Y35" s="69">
        <v>0</v>
      </c>
      <c r="Z35" s="68">
        <v>2</v>
      </c>
      <c r="AA35" s="69">
        <v>2</v>
      </c>
      <c r="AB35" s="66">
        <v>1</v>
      </c>
      <c r="AC35" s="67">
        <v>2</v>
      </c>
      <c r="AD35" s="66">
        <v>1</v>
      </c>
      <c r="AE35" s="67">
        <v>1</v>
      </c>
      <c r="AF35" s="66">
        <v>1</v>
      </c>
      <c r="AG35" s="67">
        <v>1</v>
      </c>
      <c r="AH35" s="66">
        <v>1</v>
      </c>
      <c r="AI35" s="67">
        <v>1</v>
      </c>
      <c r="AJ35" s="66">
        <v>1</v>
      </c>
      <c r="AK35" s="67">
        <v>1</v>
      </c>
      <c r="AL35" s="68">
        <v>2</v>
      </c>
      <c r="AM35" s="69">
        <v>1</v>
      </c>
      <c r="AN35" s="68">
        <v>1</v>
      </c>
      <c r="AO35" s="69">
        <v>1</v>
      </c>
      <c r="AP35" s="68">
        <v>1</v>
      </c>
      <c r="AQ35" s="69">
        <v>1</v>
      </c>
      <c r="AR35" s="68">
        <v>1</v>
      </c>
      <c r="AS35" s="69">
        <v>1</v>
      </c>
      <c r="AT35" s="68">
        <v>2</v>
      </c>
      <c r="AU35" s="69">
        <v>0</v>
      </c>
      <c r="AV35">
        <f t="shared" si="2"/>
        <v>8</v>
      </c>
      <c r="AW35">
        <f t="shared" si="3"/>
        <v>4</v>
      </c>
      <c r="AX35">
        <f t="shared" si="4"/>
        <v>11</v>
      </c>
      <c r="AY35">
        <f t="shared" si="5"/>
        <v>11</v>
      </c>
    </row>
    <row r="36" spans="1:51" x14ac:dyDescent="0.3">
      <c r="E36" s="74" t="s">
        <v>56</v>
      </c>
      <c r="F36" s="78">
        <f>MAX(F9:F31)</f>
        <v>71</v>
      </c>
    </row>
    <row r="39" spans="1:51" x14ac:dyDescent="0.3">
      <c r="F39" s="76" t="s">
        <v>65</v>
      </c>
      <c r="H39" s="77">
        <f t="shared" ref="H39:W39" si="6">COUNTIF(H9:H35,2)/(COUNTIF(H9:H35,0)+COUNTIF(H9:H35,"&gt;0"))*100</f>
        <v>44.444444444444443</v>
      </c>
      <c r="I39" s="77">
        <f t="shared" si="6"/>
        <v>37.037037037037038</v>
      </c>
      <c r="J39" s="77">
        <f t="shared" si="6"/>
        <v>44.444444444444443</v>
      </c>
      <c r="K39" s="77">
        <f t="shared" si="6"/>
        <v>81.481481481481481</v>
      </c>
      <c r="L39" s="77">
        <f t="shared" si="6"/>
        <v>29.629629629629626</v>
      </c>
      <c r="M39" s="77">
        <f t="shared" si="6"/>
        <v>40.74074074074074</v>
      </c>
      <c r="N39" s="77">
        <f t="shared" si="6"/>
        <v>29.629629629629626</v>
      </c>
      <c r="O39" s="77">
        <f t="shared" si="6"/>
        <v>33.333333333333329</v>
      </c>
      <c r="P39" s="77">
        <f t="shared" si="6"/>
        <v>77.777777777777786</v>
      </c>
      <c r="Q39" s="77">
        <f t="shared" si="6"/>
        <v>44.444444444444443</v>
      </c>
      <c r="R39" s="77">
        <f t="shared" si="6"/>
        <v>40.74074074074074</v>
      </c>
      <c r="S39" s="77">
        <f t="shared" si="6"/>
        <v>66.666666666666657</v>
      </c>
      <c r="T39" s="77">
        <f t="shared" si="6"/>
        <v>51.851851851851848</v>
      </c>
      <c r="U39" s="77">
        <f t="shared" si="6"/>
        <v>70.370370370370367</v>
      </c>
      <c r="V39" s="77">
        <f t="shared" si="6"/>
        <v>48.148148148148145</v>
      </c>
      <c r="W39" s="77">
        <f t="shared" si="6"/>
        <v>55.555555555555557</v>
      </c>
      <c r="X39" s="77">
        <f>COUNTIF(X9:X35,2)/(COUNTIF(X9:X35,0)+COUNTIF(X9:X35,"&gt;0"))*100</f>
        <v>85.18518518518519</v>
      </c>
      <c r="Y39" s="77">
        <f t="shared" ref="Y39:AU39" si="7">COUNTIF(Y9:Y35,2)/(COUNTIF(Y9:Y35,0)+COUNTIF(Y9:Y35,"&gt;0"))*100</f>
        <v>55.555555555555557</v>
      </c>
      <c r="Z39" s="77">
        <f t="shared" si="7"/>
        <v>51.851851851851848</v>
      </c>
      <c r="AA39" s="77">
        <f t="shared" si="7"/>
        <v>51.851851851851848</v>
      </c>
      <c r="AB39" s="77">
        <f t="shared" si="7"/>
        <v>55.555555555555557</v>
      </c>
      <c r="AC39" s="77">
        <f t="shared" si="7"/>
        <v>55.555555555555557</v>
      </c>
      <c r="AD39" s="77">
        <f t="shared" si="7"/>
        <v>48.148148148148145</v>
      </c>
      <c r="AE39" s="77">
        <f t="shared" si="7"/>
        <v>66.666666666666657</v>
      </c>
      <c r="AF39" s="77">
        <f t="shared" si="7"/>
        <v>59.259259259259252</v>
      </c>
      <c r="AG39" s="77">
        <f t="shared" si="7"/>
        <v>70.370370370370367</v>
      </c>
      <c r="AH39" s="77">
        <f t="shared" si="7"/>
        <v>33.333333333333329</v>
      </c>
      <c r="AI39" s="77">
        <f t="shared" si="7"/>
        <v>59.259259259259252</v>
      </c>
      <c r="AJ39" s="77">
        <f t="shared" si="7"/>
        <v>51.851851851851848</v>
      </c>
      <c r="AK39" s="77">
        <f t="shared" si="7"/>
        <v>66.666666666666657</v>
      </c>
      <c r="AL39" s="77">
        <f t="shared" si="7"/>
        <v>55.555555555555557</v>
      </c>
      <c r="AM39" s="77">
        <f t="shared" si="7"/>
        <v>59.259259259259252</v>
      </c>
      <c r="AN39" s="77">
        <f t="shared" si="7"/>
        <v>66.666666666666657</v>
      </c>
      <c r="AO39" s="77">
        <f t="shared" si="7"/>
        <v>48.148148148148145</v>
      </c>
      <c r="AP39" s="77">
        <f t="shared" si="7"/>
        <v>66.666666666666657</v>
      </c>
      <c r="AQ39" s="77">
        <f t="shared" si="7"/>
        <v>55.555555555555557</v>
      </c>
      <c r="AR39" s="77">
        <f t="shared" si="7"/>
        <v>55.555555555555557</v>
      </c>
      <c r="AS39" s="77">
        <f t="shared" si="7"/>
        <v>77.777777777777786</v>
      </c>
      <c r="AT39" s="77">
        <f t="shared" si="7"/>
        <v>29.629629629629626</v>
      </c>
      <c r="AU39" s="77">
        <f t="shared" si="7"/>
        <v>66.666666666666657</v>
      </c>
    </row>
    <row r="40" spans="1:51" x14ac:dyDescent="0.3">
      <c r="H40" t="s">
        <v>58</v>
      </c>
      <c r="I40" t="s">
        <v>58</v>
      </c>
      <c r="J40" t="s">
        <v>58</v>
      </c>
      <c r="K40" t="s">
        <v>58</v>
      </c>
      <c r="L40" t="s">
        <v>58</v>
      </c>
      <c r="M40" t="s">
        <v>58</v>
      </c>
      <c r="N40" t="s">
        <v>58</v>
      </c>
      <c r="O40" t="s">
        <v>58</v>
      </c>
      <c r="P40" t="s">
        <v>58</v>
      </c>
      <c r="Q40" t="s">
        <v>58</v>
      </c>
      <c r="R40" t="s">
        <v>58</v>
      </c>
      <c r="S40" t="s">
        <v>58</v>
      </c>
      <c r="T40" t="s">
        <v>58</v>
      </c>
      <c r="U40" t="s">
        <v>58</v>
      </c>
      <c r="V40" t="s">
        <v>58</v>
      </c>
      <c r="W40" t="s">
        <v>58</v>
      </c>
      <c r="X40" t="s">
        <v>58</v>
      </c>
      <c r="Y40" t="s">
        <v>58</v>
      </c>
      <c r="Z40" t="s">
        <v>58</v>
      </c>
      <c r="AA40" t="s">
        <v>58</v>
      </c>
      <c r="AB40" t="s">
        <v>58</v>
      </c>
      <c r="AC40" t="s">
        <v>58</v>
      </c>
      <c r="AD40" t="s">
        <v>58</v>
      </c>
      <c r="AE40" t="s">
        <v>58</v>
      </c>
      <c r="AF40" t="s">
        <v>58</v>
      </c>
      <c r="AG40" t="s">
        <v>58</v>
      </c>
      <c r="AH40" t="s">
        <v>58</v>
      </c>
      <c r="AI40" t="s">
        <v>58</v>
      </c>
      <c r="AJ40" t="s">
        <v>58</v>
      </c>
      <c r="AK40" t="s">
        <v>58</v>
      </c>
      <c r="AL40" t="s">
        <v>58</v>
      </c>
      <c r="AM40" t="s">
        <v>58</v>
      </c>
      <c r="AN40" t="s">
        <v>58</v>
      </c>
      <c r="AO40" t="s">
        <v>58</v>
      </c>
      <c r="AP40" t="s">
        <v>58</v>
      </c>
      <c r="AQ40" t="s">
        <v>58</v>
      </c>
      <c r="AR40" t="s">
        <v>58</v>
      </c>
      <c r="AS40" t="s">
        <v>58</v>
      </c>
      <c r="AT40" t="s">
        <v>58</v>
      </c>
      <c r="AU40" t="s">
        <v>58</v>
      </c>
    </row>
  </sheetData>
  <sortState xmlns:xlrd2="http://schemas.microsoft.com/office/spreadsheetml/2017/richdata2" ref="B9:AU35">
    <sortCondition descending="1" ref="D9:D35"/>
  </sortState>
  <mergeCells count="10">
    <mergeCell ref="B3:C3"/>
    <mergeCell ref="F3:F6"/>
    <mergeCell ref="B4:C5"/>
    <mergeCell ref="D4:D7"/>
    <mergeCell ref="A14:A15"/>
    <mergeCell ref="A16:A18"/>
    <mergeCell ref="A19:A20"/>
    <mergeCell ref="A23:A25"/>
    <mergeCell ref="A27:A28"/>
    <mergeCell ref="A31:A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9FF5-C30F-4EE5-8A67-41277D6D0564}">
  <dimension ref="A1:IP19"/>
  <sheetViews>
    <sheetView topLeftCell="A3" workbookViewId="0">
      <selection activeCell="K21" sqref="K21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2"/>
    <col min="5" max="5" width="15.109375" style="60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3"/>
      <c r="E2"/>
      <c r="G2" s="33" t="s">
        <v>36</v>
      </c>
      <c r="H2" s="34">
        <v>1</v>
      </c>
      <c r="I2" s="34">
        <v>2</v>
      </c>
      <c r="J2" s="34">
        <v>3</v>
      </c>
      <c r="K2" s="34">
        <v>4</v>
      </c>
      <c r="L2" s="34">
        <v>5</v>
      </c>
      <c r="M2" s="34">
        <v>6</v>
      </c>
      <c r="N2" s="34">
        <v>7</v>
      </c>
      <c r="O2" s="34">
        <v>8</v>
      </c>
      <c r="P2" s="34">
        <v>9</v>
      </c>
      <c r="Q2" s="34">
        <v>10</v>
      </c>
      <c r="R2" s="34">
        <v>11</v>
      </c>
      <c r="S2" s="34">
        <v>12</v>
      </c>
      <c r="T2" s="34">
        <v>13</v>
      </c>
      <c r="U2" s="34">
        <v>14</v>
      </c>
      <c r="V2" s="34">
        <v>15</v>
      </c>
      <c r="W2" s="34">
        <v>16</v>
      </c>
      <c r="X2" s="34">
        <v>17</v>
      </c>
      <c r="Y2" s="34">
        <v>18</v>
      </c>
      <c r="Z2" s="34">
        <v>19</v>
      </c>
      <c r="AA2" s="34">
        <v>20</v>
      </c>
      <c r="AB2" s="34">
        <v>21</v>
      </c>
      <c r="AC2" s="34">
        <v>22</v>
      </c>
      <c r="AD2" s="34">
        <v>23</v>
      </c>
      <c r="AE2" s="34">
        <v>24</v>
      </c>
      <c r="AF2" s="34">
        <v>25</v>
      </c>
      <c r="AG2" s="34">
        <v>26</v>
      </c>
      <c r="AH2" s="34">
        <v>27</v>
      </c>
      <c r="AI2" s="34">
        <v>28</v>
      </c>
      <c r="AJ2" s="34">
        <v>29</v>
      </c>
      <c r="AK2" s="34">
        <v>30</v>
      </c>
      <c r="AL2" s="34">
        <v>31</v>
      </c>
      <c r="AM2" s="34">
        <v>32</v>
      </c>
      <c r="AN2" s="34">
        <v>33</v>
      </c>
      <c r="AO2" s="34">
        <v>34</v>
      </c>
      <c r="AP2" s="34">
        <v>35</v>
      </c>
      <c r="AQ2" s="34">
        <v>36</v>
      </c>
      <c r="AR2" s="34">
        <v>37</v>
      </c>
      <c r="AS2" s="34">
        <v>38</v>
      </c>
      <c r="AT2" s="34">
        <v>39</v>
      </c>
      <c r="AU2" s="34">
        <v>40</v>
      </c>
    </row>
    <row r="3" spans="1:250" s="35" customFormat="1" ht="22.8" x14ac:dyDescent="0.2">
      <c r="B3" s="87" t="s">
        <v>66</v>
      </c>
      <c r="C3" s="87"/>
      <c r="D3" s="36"/>
      <c r="E3" s="37"/>
      <c r="F3" s="96" t="s">
        <v>60</v>
      </c>
      <c r="G3" s="38" t="s">
        <v>39</v>
      </c>
      <c r="H3" s="39">
        <v>37.4</v>
      </c>
      <c r="I3" s="40">
        <v>39.299999999999997</v>
      </c>
      <c r="J3" s="39">
        <v>39.299999999999997</v>
      </c>
      <c r="K3" s="40">
        <v>20</v>
      </c>
      <c r="L3" s="39">
        <v>36.6</v>
      </c>
      <c r="M3" s="40">
        <v>38</v>
      </c>
      <c r="N3" s="39">
        <v>27.4</v>
      </c>
      <c r="O3" s="40">
        <v>31</v>
      </c>
      <c r="P3" s="39">
        <v>12.8</v>
      </c>
      <c r="Q3" s="40">
        <v>32</v>
      </c>
      <c r="R3" s="41">
        <v>33.799999999999997</v>
      </c>
      <c r="S3" s="42">
        <v>41.5</v>
      </c>
      <c r="T3" s="41">
        <v>17.3</v>
      </c>
      <c r="U3" s="42">
        <v>37.4</v>
      </c>
      <c r="V3" s="41">
        <v>30</v>
      </c>
      <c r="W3" s="42">
        <v>25.6</v>
      </c>
      <c r="X3" s="41">
        <v>7</v>
      </c>
      <c r="Y3" s="42">
        <v>34.700000000000003</v>
      </c>
      <c r="Z3" s="41">
        <v>34.700000000000003</v>
      </c>
      <c r="AA3" s="42">
        <v>41</v>
      </c>
      <c r="AB3" s="39">
        <v>28</v>
      </c>
      <c r="AC3" s="40">
        <v>15</v>
      </c>
      <c r="AD3" s="39">
        <v>24.6</v>
      </c>
      <c r="AE3" s="40">
        <v>28</v>
      </c>
      <c r="AF3" s="39">
        <v>15.9</v>
      </c>
      <c r="AG3" s="40">
        <v>8.6999999999999993</v>
      </c>
      <c r="AH3" s="39">
        <v>41</v>
      </c>
      <c r="AI3" s="40">
        <v>33.799999999999997</v>
      </c>
      <c r="AJ3" s="39">
        <v>41</v>
      </c>
      <c r="AK3" s="40">
        <v>17.3</v>
      </c>
      <c r="AL3" s="41">
        <v>41</v>
      </c>
      <c r="AM3" s="42">
        <v>37.4</v>
      </c>
      <c r="AN3" s="41">
        <v>25.6</v>
      </c>
      <c r="AO3" s="42">
        <v>31</v>
      </c>
      <c r="AP3" s="41">
        <v>36.5</v>
      </c>
      <c r="AQ3" s="42">
        <v>32.9</v>
      </c>
      <c r="AR3" s="41">
        <v>30</v>
      </c>
      <c r="AS3" s="42">
        <v>39</v>
      </c>
      <c r="AT3" s="41">
        <v>41</v>
      </c>
      <c r="AU3" s="42">
        <v>39.299999999999997</v>
      </c>
    </row>
    <row r="4" spans="1:250" ht="28.5" customHeight="1" x14ac:dyDescent="0.3">
      <c r="B4" s="91" t="s">
        <v>69</v>
      </c>
      <c r="C4" s="92"/>
      <c r="D4" s="97" t="s">
        <v>40</v>
      </c>
      <c r="E4" s="43"/>
      <c r="F4" s="96"/>
      <c r="G4" s="33" t="s">
        <v>41</v>
      </c>
      <c r="H4" s="44">
        <v>38</v>
      </c>
      <c r="I4" s="45">
        <v>40</v>
      </c>
      <c r="J4" s="44">
        <v>40</v>
      </c>
      <c r="K4" s="45">
        <v>15</v>
      </c>
      <c r="L4" s="44">
        <v>35</v>
      </c>
      <c r="M4" s="45">
        <v>40</v>
      </c>
      <c r="N4" s="44">
        <v>40</v>
      </c>
      <c r="O4" s="45">
        <v>40</v>
      </c>
      <c r="P4" s="44">
        <v>15</v>
      </c>
      <c r="Q4" s="45">
        <v>30</v>
      </c>
      <c r="R4" s="46">
        <v>25</v>
      </c>
      <c r="S4" s="47">
        <v>40</v>
      </c>
      <c r="T4" s="46">
        <v>15</v>
      </c>
      <c r="U4" s="47">
        <v>40</v>
      </c>
      <c r="V4" s="46">
        <v>40</v>
      </c>
      <c r="W4" s="47">
        <v>40</v>
      </c>
      <c r="X4" s="46">
        <v>20</v>
      </c>
      <c r="Y4" s="47">
        <v>35</v>
      </c>
      <c r="Z4" s="46">
        <v>25</v>
      </c>
      <c r="AA4" s="47">
        <v>40</v>
      </c>
      <c r="AB4" s="44">
        <v>20</v>
      </c>
      <c r="AC4" s="45">
        <v>15</v>
      </c>
      <c r="AD4" s="44">
        <v>40</v>
      </c>
      <c r="AE4" s="45">
        <v>40</v>
      </c>
      <c r="AF4" s="44">
        <v>15</v>
      </c>
      <c r="AG4" s="45">
        <v>20</v>
      </c>
      <c r="AH4" s="44">
        <v>40</v>
      </c>
      <c r="AI4" s="45">
        <v>25</v>
      </c>
      <c r="AJ4" s="44">
        <v>40</v>
      </c>
      <c r="AK4" s="45">
        <v>15</v>
      </c>
      <c r="AL4" s="46">
        <v>40</v>
      </c>
      <c r="AM4" s="47">
        <v>37</v>
      </c>
      <c r="AN4" s="46">
        <v>40</v>
      </c>
      <c r="AO4" s="47">
        <v>40</v>
      </c>
      <c r="AP4" s="46">
        <v>40</v>
      </c>
      <c r="AQ4" s="47">
        <v>25</v>
      </c>
      <c r="AR4" s="46">
        <v>25</v>
      </c>
      <c r="AS4" s="47">
        <v>40</v>
      </c>
      <c r="AT4" s="46">
        <v>40</v>
      </c>
      <c r="AU4" s="47">
        <v>40</v>
      </c>
    </row>
    <row r="5" spans="1:250" ht="58.2" x14ac:dyDescent="0.3">
      <c r="A5" s="51"/>
      <c r="B5" s="91"/>
      <c r="C5" s="92"/>
      <c r="D5" s="97"/>
      <c r="E5" s="49"/>
      <c r="F5" s="96"/>
      <c r="G5" s="50" t="s">
        <v>42</v>
      </c>
      <c r="H5" s="50"/>
      <c r="I5" s="50"/>
      <c r="J5" s="50"/>
      <c r="K5" s="50"/>
      <c r="L5" s="50"/>
      <c r="M5" s="50"/>
      <c r="N5" s="50" t="s">
        <v>124</v>
      </c>
      <c r="O5" s="50" t="s">
        <v>124</v>
      </c>
      <c r="P5" s="50"/>
      <c r="Q5" s="50"/>
      <c r="R5" s="50"/>
      <c r="S5" s="50"/>
      <c r="T5" s="50"/>
      <c r="U5" s="50"/>
      <c r="V5" s="50" t="s">
        <v>125</v>
      </c>
      <c r="W5" s="50" t="s">
        <v>125</v>
      </c>
      <c r="X5" s="50"/>
      <c r="Y5" s="50"/>
      <c r="Z5" s="50"/>
      <c r="AA5" s="50"/>
      <c r="AB5" s="50" t="s">
        <v>126</v>
      </c>
      <c r="AC5" s="50" t="s">
        <v>126</v>
      </c>
      <c r="AD5" s="50" t="s">
        <v>124</v>
      </c>
      <c r="AE5" s="50" t="s">
        <v>124</v>
      </c>
      <c r="AF5" s="50"/>
      <c r="AG5" s="50"/>
      <c r="AH5" s="50"/>
      <c r="AI5" s="50"/>
      <c r="AJ5" s="50"/>
      <c r="AK5" s="50"/>
      <c r="AL5" s="50"/>
      <c r="AM5" s="50"/>
      <c r="AN5" s="50" t="s">
        <v>125</v>
      </c>
      <c r="AO5" s="50" t="s">
        <v>125</v>
      </c>
      <c r="AP5" s="50"/>
      <c r="AQ5" s="50"/>
      <c r="AR5" s="50"/>
      <c r="AS5" s="50"/>
      <c r="AT5" s="50"/>
      <c r="AU5" s="50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x14ac:dyDescent="0.3">
      <c r="A6" s="51"/>
      <c r="B6" s="49"/>
      <c r="C6" s="49"/>
      <c r="D6" s="97"/>
      <c r="E6" s="49"/>
      <c r="F6" s="96"/>
      <c r="G6" s="50"/>
      <c r="H6" s="53"/>
      <c r="I6" s="54"/>
      <c r="J6" s="53"/>
      <c r="K6" s="54"/>
      <c r="L6" s="53"/>
      <c r="M6" s="54"/>
      <c r="N6" s="53"/>
      <c r="O6" s="54"/>
      <c r="P6" s="53"/>
      <c r="Q6" s="54"/>
      <c r="R6" s="55"/>
      <c r="S6" s="56"/>
      <c r="T6" s="55"/>
      <c r="U6" s="56"/>
      <c r="V6" s="55"/>
      <c r="W6" s="56"/>
      <c r="X6" s="55"/>
      <c r="Y6" s="56"/>
      <c r="Z6" s="55"/>
      <c r="AA6" s="56"/>
      <c r="AB6" s="53"/>
      <c r="AC6" s="54"/>
      <c r="AD6" s="53"/>
      <c r="AE6" s="54"/>
      <c r="AF6" s="53"/>
      <c r="AG6" s="54"/>
      <c r="AH6" s="53"/>
      <c r="AI6" s="54"/>
      <c r="AJ6" s="53"/>
      <c r="AK6" s="54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x14ac:dyDescent="0.3">
      <c r="A7" s="51"/>
      <c r="B7" s="57" t="s">
        <v>43</v>
      </c>
      <c r="C7" s="57" t="s">
        <v>44</v>
      </c>
      <c r="D7" s="97"/>
      <c r="E7" s="58" t="s">
        <v>45</v>
      </c>
      <c r="F7" s="57" t="s">
        <v>46</v>
      </c>
      <c r="G7" s="5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x14ac:dyDescent="0.3">
      <c r="R8" s="61"/>
      <c r="W8" s="61"/>
      <c r="AL8" s="61"/>
      <c r="AQ8" s="61"/>
    </row>
    <row r="9" spans="1:250" x14ac:dyDescent="0.3">
      <c r="A9" s="62">
        <v>1</v>
      </c>
      <c r="B9" s="12" t="s">
        <v>107</v>
      </c>
      <c r="C9" s="12" t="s">
        <v>108</v>
      </c>
      <c r="D9" s="71">
        <f t="shared" ref="D9:D14" si="0">F9/$F$15</f>
        <v>1</v>
      </c>
      <c r="E9" s="33"/>
      <c r="F9" s="12">
        <f t="shared" ref="F9:F14" si="1">SUM(AV9:AY9)</f>
        <v>67</v>
      </c>
      <c r="G9" s="12"/>
      <c r="H9" s="66">
        <v>2</v>
      </c>
      <c r="I9" s="67">
        <v>2</v>
      </c>
      <c r="J9" s="66">
        <v>1</v>
      </c>
      <c r="K9" s="67">
        <v>2</v>
      </c>
      <c r="L9" s="66">
        <v>2</v>
      </c>
      <c r="M9" s="67">
        <v>2</v>
      </c>
      <c r="N9" s="66">
        <v>1</v>
      </c>
      <c r="O9" s="67">
        <v>2</v>
      </c>
      <c r="P9" s="66">
        <v>2</v>
      </c>
      <c r="Q9" s="67">
        <v>2</v>
      </c>
      <c r="R9" s="68">
        <v>2</v>
      </c>
      <c r="S9" s="69">
        <v>2</v>
      </c>
      <c r="T9" s="68">
        <v>2</v>
      </c>
      <c r="U9" s="69">
        <v>1</v>
      </c>
      <c r="V9" s="68">
        <v>1</v>
      </c>
      <c r="W9" s="69">
        <v>2</v>
      </c>
      <c r="X9" s="68">
        <v>2</v>
      </c>
      <c r="Y9" s="69">
        <v>1</v>
      </c>
      <c r="Z9" s="68">
        <v>2</v>
      </c>
      <c r="AA9" s="69">
        <v>2</v>
      </c>
      <c r="AB9" s="66">
        <v>1</v>
      </c>
      <c r="AC9" s="67">
        <v>2</v>
      </c>
      <c r="AD9" s="66">
        <v>1</v>
      </c>
      <c r="AE9" s="67">
        <v>2</v>
      </c>
      <c r="AF9" s="66">
        <v>2</v>
      </c>
      <c r="AG9" s="67">
        <v>2</v>
      </c>
      <c r="AH9" s="66">
        <v>2</v>
      </c>
      <c r="AI9" s="67">
        <v>1</v>
      </c>
      <c r="AJ9" s="66">
        <v>2</v>
      </c>
      <c r="AK9" s="67">
        <v>2</v>
      </c>
      <c r="AL9" s="68">
        <v>1</v>
      </c>
      <c r="AM9" s="69">
        <v>2</v>
      </c>
      <c r="AN9" s="68">
        <v>2</v>
      </c>
      <c r="AO9" s="69">
        <v>0</v>
      </c>
      <c r="AP9" s="68">
        <v>1</v>
      </c>
      <c r="AQ9" s="69">
        <v>2</v>
      </c>
      <c r="AR9" s="68">
        <v>1</v>
      </c>
      <c r="AS9" s="69">
        <v>2</v>
      </c>
      <c r="AT9" s="68">
        <v>2</v>
      </c>
      <c r="AU9" s="69">
        <v>2</v>
      </c>
      <c r="AV9">
        <f t="shared" ref="AV9:AV14" si="2">SUM(H9:Q9)</f>
        <v>18</v>
      </c>
      <c r="AW9">
        <f t="shared" ref="AW9:AW14" si="3">SUM(R9:AA9)</f>
        <v>17</v>
      </c>
      <c r="AX9">
        <f t="shared" ref="AX9:AX14" si="4">SUM(AB9:AK9)</f>
        <v>17</v>
      </c>
      <c r="AY9">
        <f t="shared" ref="AY9:AY14" si="5">SUM(AL9:AU9)</f>
        <v>15</v>
      </c>
    </row>
    <row r="10" spans="1:250" x14ac:dyDescent="0.3">
      <c r="A10" s="62">
        <v>2</v>
      </c>
      <c r="B10" s="12" t="s">
        <v>106</v>
      </c>
      <c r="C10" s="12" t="s">
        <v>101</v>
      </c>
      <c r="D10" s="71">
        <f t="shared" si="0"/>
        <v>0.97014925373134331</v>
      </c>
      <c r="E10" s="33"/>
      <c r="F10" s="12">
        <f t="shared" si="1"/>
        <v>65</v>
      </c>
      <c r="G10" s="12"/>
      <c r="H10" s="66">
        <v>2</v>
      </c>
      <c r="I10" s="67">
        <v>2</v>
      </c>
      <c r="J10" s="66">
        <v>1</v>
      </c>
      <c r="K10" s="67">
        <v>2</v>
      </c>
      <c r="L10" s="66">
        <v>2</v>
      </c>
      <c r="M10" s="67">
        <v>2</v>
      </c>
      <c r="N10" s="66">
        <v>2</v>
      </c>
      <c r="O10" s="67">
        <v>1</v>
      </c>
      <c r="P10" s="66">
        <v>2</v>
      </c>
      <c r="Q10" s="67">
        <v>2</v>
      </c>
      <c r="R10" s="68">
        <v>2</v>
      </c>
      <c r="S10" s="69">
        <v>2</v>
      </c>
      <c r="T10" s="68">
        <v>2</v>
      </c>
      <c r="U10" s="69">
        <v>1</v>
      </c>
      <c r="V10" s="68">
        <v>2</v>
      </c>
      <c r="W10" s="69">
        <v>1</v>
      </c>
      <c r="X10" s="68">
        <v>2</v>
      </c>
      <c r="Y10" s="69">
        <v>0</v>
      </c>
      <c r="Z10" s="68">
        <v>1</v>
      </c>
      <c r="AA10" s="69">
        <v>2</v>
      </c>
      <c r="AB10" s="66">
        <v>2</v>
      </c>
      <c r="AC10" s="67">
        <v>1</v>
      </c>
      <c r="AD10" s="66">
        <v>1</v>
      </c>
      <c r="AE10" s="67">
        <v>2</v>
      </c>
      <c r="AF10" s="66">
        <v>2</v>
      </c>
      <c r="AG10" s="67">
        <v>2</v>
      </c>
      <c r="AH10" s="66">
        <v>0</v>
      </c>
      <c r="AI10" s="67">
        <v>2</v>
      </c>
      <c r="AJ10" s="66">
        <v>2</v>
      </c>
      <c r="AK10" s="67">
        <v>2</v>
      </c>
      <c r="AL10" s="68">
        <v>1</v>
      </c>
      <c r="AM10" s="69">
        <v>1</v>
      </c>
      <c r="AN10" s="68">
        <v>2</v>
      </c>
      <c r="AO10" s="69">
        <v>2</v>
      </c>
      <c r="AP10" s="68">
        <v>1</v>
      </c>
      <c r="AQ10" s="69">
        <v>2</v>
      </c>
      <c r="AR10" s="68">
        <v>2</v>
      </c>
      <c r="AS10" s="69">
        <v>1</v>
      </c>
      <c r="AT10" s="68">
        <v>2</v>
      </c>
      <c r="AU10" s="69">
        <v>2</v>
      </c>
      <c r="AV10">
        <f t="shared" si="2"/>
        <v>18</v>
      </c>
      <c r="AW10">
        <f t="shared" si="3"/>
        <v>15</v>
      </c>
      <c r="AX10">
        <f t="shared" si="4"/>
        <v>16</v>
      </c>
      <c r="AY10">
        <f t="shared" si="5"/>
        <v>16</v>
      </c>
    </row>
    <row r="11" spans="1:250" x14ac:dyDescent="0.3">
      <c r="A11" s="62">
        <v>3</v>
      </c>
      <c r="B11" s="12" t="s">
        <v>109</v>
      </c>
      <c r="C11" s="12" t="s">
        <v>110</v>
      </c>
      <c r="D11" s="71">
        <f t="shared" si="0"/>
        <v>0.92537313432835822</v>
      </c>
      <c r="E11" s="33"/>
      <c r="F11" s="12">
        <f t="shared" si="1"/>
        <v>62</v>
      </c>
      <c r="G11" s="12"/>
      <c r="H11" s="66">
        <v>2</v>
      </c>
      <c r="I11" s="67">
        <v>2</v>
      </c>
      <c r="J11" s="66">
        <v>2</v>
      </c>
      <c r="K11" s="67">
        <v>2</v>
      </c>
      <c r="L11" s="66">
        <v>2</v>
      </c>
      <c r="M11" s="67">
        <v>2</v>
      </c>
      <c r="N11" s="66">
        <v>1</v>
      </c>
      <c r="O11" s="67">
        <v>2</v>
      </c>
      <c r="P11" s="66">
        <v>1</v>
      </c>
      <c r="Q11" s="67">
        <v>2</v>
      </c>
      <c r="R11" s="68">
        <v>1</v>
      </c>
      <c r="S11" s="69">
        <v>2</v>
      </c>
      <c r="T11" s="68">
        <v>2</v>
      </c>
      <c r="U11" s="69">
        <v>2</v>
      </c>
      <c r="V11" s="68">
        <v>2</v>
      </c>
      <c r="W11" s="69">
        <v>1</v>
      </c>
      <c r="X11" s="68">
        <v>1</v>
      </c>
      <c r="Y11" s="69">
        <v>0</v>
      </c>
      <c r="Z11" s="68">
        <v>2</v>
      </c>
      <c r="AA11" s="69">
        <v>2</v>
      </c>
      <c r="AB11" s="66">
        <v>1</v>
      </c>
      <c r="AC11" s="67">
        <v>2</v>
      </c>
      <c r="AD11" s="66">
        <v>1</v>
      </c>
      <c r="AE11" s="67">
        <v>2</v>
      </c>
      <c r="AF11" s="66">
        <v>2</v>
      </c>
      <c r="AG11" s="67">
        <v>1</v>
      </c>
      <c r="AH11" s="66">
        <v>1</v>
      </c>
      <c r="AI11" s="67">
        <v>1</v>
      </c>
      <c r="AJ11" s="66">
        <v>1</v>
      </c>
      <c r="AK11" s="67">
        <v>1</v>
      </c>
      <c r="AL11" s="68">
        <v>2</v>
      </c>
      <c r="AM11" s="69">
        <v>1</v>
      </c>
      <c r="AN11" s="68">
        <v>2</v>
      </c>
      <c r="AO11" s="69">
        <v>1</v>
      </c>
      <c r="AP11" s="68">
        <v>1</v>
      </c>
      <c r="AQ11" s="69">
        <v>2</v>
      </c>
      <c r="AR11" s="68">
        <v>2</v>
      </c>
      <c r="AS11" s="69">
        <v>2</v>
      </c>
      <c r="AT11" s="68">
        <v>1</v>
      </c>
      <c r="AU11" s="69">
        <v>2</v>
      </c>
      <c r="AV11">
        <f t="shared" si="2"/>
        <v>18</v>
      </c>
      <c r="AW11">
        <f t="shared" si="3"/>
        <v>15</v>
      </c>
      <c r="AX11">
        <f t="shared" si="4"/>
        <v>13</v>
      </c>
      <c r="AY11">
        <f t="shared" si="5"/>
        <v>16</v>
      </c>
    </row>
    <row r="12" spans="1:250" x14ac:dyDescent="0.3">
      <c r="A12" s="62">
        <v>4</v>
      </c>
      <c r="B12" s="12" t="s">
        <v>34</v>
      </c>
      <c r="C12" s="12" t="s">
        <v>68</v>
      </c>
      <c r="D12" s="71">
        <f t="shared" si="0"/>
        <v>0.86567164179104472</v>
      </c>
      <c r="E12" s="33"/>
      <c r="F12" s="12">
        <f t="shared" si="1"/>
        <v>58</v>
      </c>
      <c r="G12" s="12"/>
      <c r="H12" s="66">
        <v>2</v>
      </c>
      <c r="I12" s="67">
        <v>2</v>
      </c>
      <c r="J12" s="66">
        <v>2</v>
      </c>
      <c r="K12" s="67">
        <v>1</v>
      </c>
      <c r="L12" s="66">
        <v>1</v>
      </c>
      <c r="M12" s="67">
        <v>2</v>
      </c>
      <c r="N12" s="66">
        <v>1</v>
      </c>
      <c r="O12" s="67">
        <v>1</v>
      </c>
      <c r="P12" s="66">
        <v>2</v>
      </c>
      <c r="Q12" s="67">
        <v>1</v>
      </c>
      <c r="R12" s="68">
        <v>1</v>
      </c>
      <c r="S12" s="69">
        <v>1</v>
      </c>
      <c r="T12" s="68">
        <v>1</v>
      </c>
      <c r="U12" s="69">
        <v>2</v>
      </c>
      <c r="V12" s="68">
        <v>1</v>
      </c>
      <c r="W12" s="69">
        <v>1</v>
      </c>
      <c r="X12" s="68">
        <v>2</v>
      </c>
      <c r="Y12" s="69">
        <v>1</v>
      </c>
      <c r="Z12" s="68">
        <v>1</v>
      </c>
      <c r="AA12" s="69">
        <v>1</v>
      </c>
      <c r="AB12" s="66">
        <v>1</v>
      </c>
      <c r="AC12" s="67">
        <v>1</v>
      </c>
      <c r="AD12" s="66">
        <v>1</v>
      </c>
      <c r="AE12" s="67">
        <v>2</v>
      </c>
      <c r="AF12" s="66">
        <v>2</v>
      </c>
      <c r="AG12" s="67">
        <v>1</v>
      </c>
      <c r="AH12" s="66">
        <v>1</v>
      </c>
      <c r="AI12" s="67">
        <v>1</v>
      </c>
      <c r="AJ12" s="66">
        <v>2</v>
      </c>
      <c r="AK12" s="67">
        <v>2</v>
      </c>
      <c r="AL12" s="68">
        <v>2</v>
      </c>
      <c r="AM12" s="69">
        <v>1</v>
      </c>
      <c r="AN12" s="68">
        <v>2</v>
      </c>
      <c r="AO12" s="69">
        <v>2</v>
      </c>
      <c r="AP12" s="68">
        <v>1</v>
      </c>
      <c r="AQ12" s="69">
        <v>2</v>
      </c>
      <c r="AR12" s="68">
        <v>2</v>
      </c>
      <c r="AS12" s="69">
        <v>2</v>
      </c>
      <c r="AT12" s="68">
        <v>1</v>
      </c>
      <c r="AU12" s="69">
        <v>2</v>
      </c>
      <c r="AV12">
        <f t="shared" si="2"/>
        <v>15</v>
      </c>
      <c r="AW12">
        <f t="shared" si="3"/>
        <v>12</v>
      </c>
      <c r="AX12">
        <f t="shared" si="4"/>
        <v>14</v>
      </c>
      <c r="AY12">
        <f t="shared" si="5"/>
        <v>17</v>
      </c>
    </row>
    <row r="13" spans="1:250" x14ac:dyDescent="0.3">
      <c r="A13" s="62">
        <v>5</v>
      </c>
      <c r="B13" s="12" t="s">
        <v>24</v>
      </c>
      <c r="C13" s="12" t="s">
        <v>67</v>
      </c>
      <c r="D13" s="71">
        <f t="shared" si="0"/>
        <v>0.83582089552238803</v>
      </c>
      <c r="E13" s="33"/>
      <c r="F13" s="12">
        <f t="shared" si="1"/>
        <v>56</v>
      </c>
      <c r="G13" s="12"/>
      <c r="H13" s="66">
        <v>2</v>
      </c>
      <c r="I13" s="67">
        <v>2</v>
      </c>
      <c r="J13" s="66">
        <v>2</v>
      </c>
      <c r="K13" s="67">
        <v>2</v>
      </c>
      <c r="L13" s="66">
        <v>1</v>
      </c>
      <c r="M13" s="67">
        <v>2</v>
      </c>
      <c r="N13" s="66">
        <v>1</v>
      </c>
      <c r="O13" s="67">
        <v>1</v>
      </c>
      <c r="P13" s="66">
        <v>2</v>
      </c>
      <c r="Q13" s="67">
        <v>1</v>
      </c>
      <c r="R13" s="68">
        <v>1</v>
      </c>
      <c r="S13" s="69">
        <v>1</v>
      </c>
      <c r="T13" s="68">
        <v>1</v>
      </c>
      <c r="U13" s="69">
        <v>1</v>
      </c>
      <c r="V13" s="68">
        <v>1</v>
      </c>
      <c r="W13" s="69">
        <v>2</v>
      </c>
      <c r="X13" s="68">
        <v>0</v>
      </c>
      <c r="Y13" s="69">
        <v>2</v>
      </c>
      <c r="Z13" s="68">
        <v>2</v>
      </c>
      <c r="AA13" s="69">
        <v>1</v>
      </c>
      <c r="AB13" s="66">
        <v>1</v>
      </c>
      <c r="AC13" s="67">
        <v>2</v>
      </c>
      <c r="AD13" s="66">
        <v>2</v>
      </c>
      <c r="AE13" s="67">
        <v>1</v>
      </c>
      <c r="AF13" s="66">
        <v>2</v>
      </c>
      <c r="AG13" s="67">
        <v>1</v>
      </c>
      <c r="AH13" s="66">
        <v>2</v>
      </c>
      <c r="AI13" s="67">
        <v>1</v>
      </c>
      <c r="AJ13" s="66">
        <v>1</v>
      </c>
      <c r="AK13" s="67">
        <v>2</v>
      </c>
      <c r="AL13" s="68">
        <v>2</v>
      </c>
      <c r="AM13" s="69">
        <v>1</v>
      </c>
      <c r="AN13" s="68">
        <v>1</v>
      </c>
      <c r="AO13" s="69">
        <v>2</v>
      </c>
      <c r="AP13" s="68">
        <v>2</v>
      </c>
      <c r="AQ13" s="69">
        <v>1</v>
      </c>
      <c r="AR13" s="68">
        <v>1</v>
      </c>
      <c r="AS13" s="69">
        <v>1</v>
      </c>
      <c r="AT13" s="68">
        <v>2</v>
      </c>
      <c r="AU13" s="69">
        <v>0</v>
      </c>
      <c r="AV13">
        <f t="shared" si="2"/>
        <v>16</v>
      </c>
      <c r="AW13">
        <f t="shared" si="3"/>
        <v>12</v>
      </c>
      <c r="AX13">
        <f t="shared" si="4"/>
        <v>15</v>
      </c>
      <c r="AY13">
        <f t="shared" si="5"/>
        <v>13</v>
      </c>
    </row>
    <row r="14" spans="1:250" x14ac:dyDescent="0.3">
      <c r="A14" s="62">
        <v>6</v>
      </c>
      <c r="B14" s="12" t="s">
        <v>111</v>
      </c>
      <c r="C14" s="12" t="s">
        <v>112</v>
      </c>
      <c r="D14" s="71">
        <f t="shared" si="0"/>
        <v>0.56716417910447758</v>
      </c>
      <c r="E14" s="33"/>
      <c r="F14" s="33">
        <f t="shared" si="1"/>
        <v>38</v>
      </c>
      <c r="G14" s="12"/>
      <c r="H14" s="66">
        <v>0</v>
      </c>
      <c r="I14" s="67">
        <v>0</v>
      </c>
      <c r="J14" s="66">
        <v>0</v>
      </c>
      <c r="K14" s="67">
        <v>2</v>
      </c>
      <c r="L14" s="66">
        <v>1</v>
      </c>
      <c r="M14" s="67">
        <v>1</v>
      </c>
      <c r="N14" s="66">
        <v>0</v>
      </c>
      <c r="O14" s="67">
        <v>0</v>
      </c>
      <c r="P14" s="66">
        <v>2</v>
      </c>
      <c r="Q14" s="67">
        <v>2</v>
      </c>
      <c r="R14" s="68">
        <v>1</v>
      </c>
      <c r="S14" s="69">
        <v>1</v>
      </c>
      <c r="T14" s="68">
        <v>1</v>
      </c>
      <c r="U14" s="69">
        <v>0</v>
      </c>
      <c r="V14" s="68">
        <v>0</v>
      </c>
      <c r="W14" s="69">
        <v>1</v>
      </c>
      <c r="X14" s="68">
        <v>2</v>
      </c>
      <c r="Y14" s="69">
        <v>0</v>
      </c>
      <c r="Z14" s="68">
        <v>2</v>
      </c>
      <c r="AA14" s="69">
        <v>1</v>
      </c>
      <c r="AB14" s="66">
        <v>1</v>
      </c>
      <c r="AC14" s="67">
        <v>1</v>
      </c>
      <c r="AD14" s="66">
        <v>0</v>
      </c>
      <c r="AE14" s="67">
        <v>0</v>
      </c>
      <c r="AF14" s="66">
        <v>1</v>
      </c>
      <c r="AG14" s="67">
        <v>0</v>
      </c>
      <c r="AH14" s="66">
        <v>2</v>
      </c>
      <c r="AI14" s="67">
        <v>1</v>
      </c>
      <c r="AJ14" s="66">
        <v>2</v>
      </c>
      <c r="AK14" s="67">
        <v>1</v>
      </c>
      <c r="AL14" s="68">
        <v>1</v>
      </c>
      <c r="AM14" s="69">
        <v>1</v>
      </c>
      <c r="AN14" s="68">
        <v>2</v>
      </c>
      <c r="AO14" s="69">
        <v>1</v>
      </c>
      <c r="AP14" s="68">
        <v>1</v>
      </c>
      <c r="AQ14" s="69">
        <v>1</v>
      </c>
      <c r="AR14" s="68">
        <v>1</v>
      </c>
      <c r="AS14" s="69">
        <v>2</v>
      </c>
      <c r="AT14" s="68">
        <v>1</v>
      </c>
      <c r="AU14" s="69">
        <v>1</v>
      </c>
      <c r="AV14">
        <f t="shared" si="2"/>
        <v>8</v>
      </c>
      <c r="AW14">
        <f t="shared" si="3"/>
        <v>9</v>
      </c>
      <c r="AX14">
        <f t="shared" si="4"/>
        <v>9</v>
      </c>
      <c r="AY14">
        <f t="shared" si="5"/>
        <v>12</v>
      </c>
    </row>
    <row r="15" spans="1:250" x14ac:dyDescent="0.3">
      <c r="E15" s="74" t="s">
        <v>56</v>
      </c>
      <c r="F15" s="78">
        <f>MAX(F9:F14)</f>
        <v>67</v>
      </c>
    </row>
    <row r="18" spans="6:47" x14ac:dyDescent="0.3">
      <c r="F18" s="76" t="s">
        <v>65</v>
      </c>
      <c r="H18" s="77">
        <f>COUNTIF(H9:H14,2)/(COUNTIF(H9:H14,0)+COUNTIF(H9:H14,"&gt;0"))*100</f>
        <v>83.333333333333343</v>
      </c>
      <c r="I18" s="77">
        <f t="shared" ref="H18:AU18" si="6">COUNTIF(I9:I14,2)/(COUNTIF(I9:I14,0)+COUNTIF(I9:I14,"&gt;0"))*100</f>
        <v>83.333333333333343</v>
      </c>
      <c r="J18" s="77">
        <f t="shared" si="6"/>
        <v>50</v>
      </c>
      <c r="K18" s="77">
        <f t="shared" si="6"/>
        <v>83.333333333333343</v>
      </c>
      <c r="L18" s="77">
        <f t="shared" si="6"/>
        <v>50</v>
      </c>
      <c r="M18" s="77">
        <f t="shared" si="6"/>
        <v>83.333333333333343</v>
      </c>
      <c r="N18" s="77">
        <f t="shared" si="6"/>
        <v>16.666666666666664</v>
      </c>
      <c r="O18" s="77">
        <f t="shared" si="6"/>
        <v>33.333333333333329</v>
      </c>
      <c r="P18" s="77">
        <f t="shared" si="6"/>
        <v>83.333333333333343</v>
      </c>
      <c r="Q18" s="77">
        <f t="shared" si="6"/>
        <v>66.666666666666657</v>
      </c>
      <c r="R18" s="77">
        <f t="shared" si="6"/>
        <v>33.333333333333329</v>
      </c>
      <c r="S18" s="77">
        <f t="shared" si="6"/>
        <v>50</v>
      </c>
      <c r="T18" s="77">
        <f t="shared" si="6"/>
        <v>50</v>
      </c>
      <c r="U18" s="77">
        <f t="shared" si="6"/>
        <v>33.333333333333329</v>
      </c>
      <c r="V18" s="77">
        <f t="shared" si="6"/>
        <v>33.333333333333329</v>
      </c>
      <c r="W18" s="77">
        <f t="shared" si="6"/>
        <v>33.333333333333329</v>
      </c>
      <c r="X18" s="77">
        <f t="shared" si="6"/>
        <v>66.666666666666657</v>
      </c>
      <c r="Y18" s="77">
        <f t="shared" si="6"/>
        <v>16.666666666666664</v>
      </c>
      <c r="Z18" s="77">
        <f t="shared" si="6"/>
        <v>66.666666666666657</v>
      </c>
      <c r="AA18" s="77">
        <f t="shared" si="6"/>
        <v>50</v>
      </c>
      <c r="AB18" s="77">
        <f t="shared" si="6"/>
        <v>16.666666666666664</v>
      </c>
      <c r="AC18" s="77">
        <f t="shared" si="6"/>
        <v>50</v>
      </c>
      <c r="AD18" s="77">
        <f t="shared" si="6"/>
        <v>16.666666666666664</v>
      </c>
      <c r="AE18" s="77">
        <f t="shared" si="6"/>
        <v>66.666666666666657</v>
      </c>
      <c r="AF18" s="77">
        <f t="shared" si="6"/>
        <v>83.333333333333343</v>
      </c>
      <c r="AG18" s="77">
        <f t="shared" si="6"/>
        <v>33.333333333333329</v>
      </c>
      <c r="AH18" s="77">
        <f t="shared" si="6"/>
        <v>50</v>
      </c>
      <c r="AI18" s="77">
        <f t="shared" si="6"/>
        <v>16.666666666666664</v>
      </c>
      <c r="AJ18" s="77">
        <f t="shared" si="6"/>
        <v>66.666666666666657</v>
      </c>
      <c r="AK18" s="77">
        <f t="shared" si="6"/>
        <v>66.666666666666657</v>
      </c>
      <c r="AL18" s="77">
        <f t="shared" si="6"/>
        <v>50</v>
      </c>
      <c r="AM18" s="77">
        <f t="shared" si="6"/>
        <v>16.666666666666664</v>
      </c>
      <c r="AN18" s="77">
        <f t="shared" si="6"/>
        <v>83.333333333333343</v>
      </c>
      <c r="AO18" s="77">
        <f t="shared" si="6"/>
        <v>50</v>
      </c>
      <c r="AP18" s="77">
        <f t="shared" si="6"/>
        <v>16.666666666666664</v>
      </c>
      <c r="AQ18" s="77">
        <f t="shared" si="6"/>
        <v>66.666666666666657</v>
      </c>
      <c r="AR18" s="77">
        <f t="shared" si="6"/>
        <v>50</v>
      </c>
      <c r="AS18" s="77">
        <f t="shared" si="6"/>
        <v>66.666666666666657</v>
      </c>
      <c r="AT18" s="77">
        <f t="shared" si="6"/>
        <v>50</v>
      </c>
      <c r="AU18" s="77">
        <f t="shared" si="6"/>
        <v>66.666666666666657</v>
      </c>
    </row>
    <row r="19" spans="6:47" x14ac:dyDescent="0.3">
      <c r="H19" t="s">
        <v>58</v>
      </c>
      <c r="I19" t="s">
        <v>58</v>
      </c>
      <c r="J19" t="s">
        <v>58</v>
      </c>
      <c r="K19" t="s">
        <v>58</v>
      </c>
      <c r="L19" t="s">
        <v>58</v>
      </c>
      <c r="M19" t="s">
        <v>58</v>
      </c>
      <c r="N19" t="s">
        <v>58</v>
      </c>
      <c r="O19" t="s">
        <v>58</v>
      </c>
      <c r="P19" t="s">
        <v>58</v>
      </c>
      <c r="Q19" t="s">
        <v>58</v>
      </c>
      <c r="R19" t="s">
        <v>58</v>
      </c>
      <c r="S19" t="s">
        <v>58</v>
      </c>
      <c r="T19" t="s">
        <v>58</v>
      </c>
      <c r="U19" t="s">
        <v>58</v>
      </c>
      <c r="V19" t="s">
        <v>58</v>
      </c>
      <c r="W19" t="s">
        <v>58</v>
      </c>
      <c r="X19" t="s">
        <v>58</v>
      </c>
      <c r="Y19" t="s">
        <v>58</v>
      </c>
      <c r="Z19" t="s">
        <v>58</v>
      </c>
      <c r="AA19" t="s">
        <v>58</v>
      </c>
      <c r="AB19" t="s">
        <v>58</v>
      </c>
      <c r="AC19" t="s">
        <v>58</v>
      </c>
      <c r="AD19" t="s">
        <v>58</v>
      </c>
      <c r="AE19" t="s">
        <v>58</v>
      </c>
      <c r="AF19" t="s">
        <v>58</v>
      </c>
      <c r="AG19" t="s">
        <v>58</v>
      </c>
      <c r="AH19" t="s">
        <v>58</v>
      </c>
      <c r="AI19" t="s">
        <v>58</v>
      </c>
      <c r="AJ19" t="s">
        <v>58</v>
      </c>
      <c r="AK19" t="s">
        <v>58</v>
      </c>
      <c r="AL19" t="s">
        <v>58</v>
      </c>
      <c r="AM19" t="s">
        <v>58</v>
      </c>
      <c r="AN19" t="s">
        <v>58</v>
      </c>
      <c r="AO19" t="s">
        <v>58</v>
      </c>
      <c r="AP19" t="s">
        <v>58</v>
      </c>
      <c r="AQ19" t="s">
        <v>58</v>
      </c>
      <c r="AR19" t="s">
        <v>58</v>
      </c>
      <c r="AS19" t="s">
        <v>58</v>
      </c>
      <c r="AT19" t="s">
        <v>58</v>
      </c>
      <c r="AU19" t="s">
        <v>58</v>
      </c>
    </row>
  </sheetData>
  <sortState xmlns:xlrd2="http://schemas.microsoft.com/office/spreadsheetml/2017/richdata2" ref="B9:AU14">
    <sortCondition descending="1" ref="F9:F14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A0D5-3BB4-416D-BD5F-57B504CAC1CF}">
  <dimension ref="A1:IP18"/>
  <sheetViews>
    <sheetView workbookViewId="0">
      <selection activeCell="K17" sqref="K17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2"/>
    <col min="5" max="5" width="14.6640625" style="60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3"/>
      <c r="E2"/>
      <c r="G2" s="33" t="s">
        <v>36</v>
      </c>
      <c r="H2" s="34">
        <v>1</v>
      </c>
      <c r="I2" s="34">
        <v>2</v>
      </c>
      <c r="J2" s="34">
        <v>3</v>
      </c>
      <c r="K2" s="34">
        <v>4</v>
      </c>
      <c r="L2" s="34">
        <v>5</v>
      </c>
      <c r="M2" s="34">
        <v>6</v>
      </c>
      <c r="N2" s="34">
        <v>7</v>
      </c>
      <c r="O2" s="34">
        <v>8</v>
      </c>
      <c r="P2" s="34">
        <v>9</v>
      </c>
      <c r="Q2" s="34">
        <v>10</v>
      </c>
      <c r="R2" s="34">
        <v>11</v>
      </c>
      <c r="S2" s="34">
        <v>12</v>
      </c>
      <c r="T2" s="34">
        <v>13</v>
      </c>
      <c r="U2" s="34">
        <v>14</v>
      </c>
      <c r="V2" s="34">
        <v>15</v>
      </c>
      <c r="W2" s="34">
        <v>16</v>
      </c>
      <c r="X2" s="34">
        <v>17</v>
      </c>
      <c r="Y2" s="34">
        <v>18</v>
      </c>
      <c r="Z2" s="34">
        <v>19</v>
      </c>
      <c r="AA2" s="34">
        <v>20</v>
      </c>
      <c r="AB2" s="34">
        <v>21</v>
      </c>
      <c r="AC2" s="34">
        <v>22</v>
      </c>
      <c r="AD2" s="34">
        <v>23</v>
      </c>
      <c r="AE2" s="34">
        <v>24</v>
      </c>
      <c r="AF2" s="34">
        <v>25</v>
      </c>
      <c r="AG2" s="34">
        <v>26</v>
      </c>
      <c r="AH2" s="34">
        <v>27</v>
      </c>
      <c r="AI2" s="34">
        <v>28</v>
      </c>
      <c r="AJ2" s="34">
        <v>29</v>
      </c>
      <c r="AK2" s="34">
        <v>30</v>
      </c>
      <c r="AL2" s="34">
        <v>31</v>
      </c>
      <c r="AM2" s="34">
        <v>32</v>
      </c>
      <c r="AN2" s="34">
        <v>33</v>
      </c>
      <c r="AO2" s="34">
        <v>34</v>
      </c>
      <c r="AP2" s="34">
        <v>35</v>
      </c>
      <c r="AQ2" s="34">
        <v>36</v>
      </c>
      <c r="AR2" s="34">
        <v>37</v>
      </c>
      <c r="AS2" s="34">
        <v>38</v>
      </c>
      <c r="AT2" s="34">
        <v>39</v>
      </c>
      <c r="AU2" s="34">
        <v>40</v>
      </c>
    </row>
    <row r="3" spans="1:250" s="35" customFormat="1" ht="22.8" x14ac:dyDescent="0.2">
      <c r="B3" s="87" t="s">
        <v>66</v>
      </c>
      <c r="C3" s="87"/>
      <c r="D3" s="36"/>
      <c r="E3" s="37"/>
      <c r="F3" s="96" t="s">
        <v>60</v>
      </c>
      <c r="G3" s="38" t="s">
        <v>39</v>
      </c>
      <c r="H3" s="39">
        <v>37.4</v>
      </c>
      <c r="I3" s="40">
        <v>39.299999999999997</v>
      </c>
      <c r="J3" s="39">
        <v>39.5</v>
      </c>
      <c r="K3" s="40">
        <v>16.399999999999999</v>
      </c>
      <c r="L3" s="39">
        <v>41</v>
      </c>
      <c r="M3" s="40">
        <v>37.4</v>
      </c>
      <c r="N3" s="39">
        <v>32</v>
      </c>
      <c r="O3" s="40">
        <v>27.4</v>
      </c>
      <c r="P3" s="39">
        <v>12</v>
      </c>
      <c r="Q3" s="40">
        <v>33</v>
      </c>
      <c r="R3" s="41">
        <v>33.799999999999997</v>
      </c>
      <c r="S3" s="42">
        <v>40.200000000000003</v>
      </c>
      <c r="T3" s="41">
        <v>19</v>
      </c>
      <c r="U3" s="42">
        <v>36.5</v>
      </c>
      <c r="V3" s="41">
        <v>30</v>
      </c>
      <c r="W3" s="42">
        <v>25.6</v>
      </c>
      <c r="X3" s="41">
        <v>8</v>
      </c>
      <c r="Y3" s="42">
        <v>34.700000000000003</v>
      </c>
      <c r="Z3" s="41">
        <v>34.700000000000003</v>
      </c>
      <c r="AA3" s="42">
        <v>41</v>
      </c>
      <c r="AB3" s="39">
        <v>28</v>
      </c>
      <c r="AC3" s="40">
        <v>17.5</v>
      </c>
      <c r="AD3" s="39">
        <v>24.6</v>
      </c>
      <c r="AE3" s="40">
        <v>28</v>
      </c>
      <c r="AF3" s="39">
        <v>8.9</v>
      </c>
      <c r="AG3" s="40">
        <v>17.3</v>
      </c>
      <c r="AH3" s="39">
        <v>33.799999999999997</v>
      </c>
      <c r="AI3" s="40">
        <v>41</v>
      </c>
      <c r="AJ3" s="39">
        <v>41</v>
      </c>
      <c r="AK3" s="40">
        <v>18.2</v>
      </c>
      <c r="AL3" s="41">
        <v>41</v>
      </c>
      <c r="AM3" s="42">
        <v>40.200000000000003</v>
      </c>
      <c r="AN3" s="41">
        <v>25.6</v>
      </c>
      <c r="AO3" s="42">
        <v>31</v>
      </c>
      <c r="AP3" s="41">
        <v>36.5</v>
      </c>
      <c r="AQ3" s="42">
        <v>32.9</v>
      </c>
      <c r="AR3" s="41">
        <v>31</v>
      </c>
      <c r="AS3" s="42">
        <v>39</v>
      </c>
      <c r="AT3" s="41">
        <v>41</v>
      </c>
      <c r="AU3" s="42">
        <v>39.299999999999997</v>
      </c>
    </row>
    <row r="4" spans="1:250" ht="28.5" customHeight="1" x14ac:dyDescent="0.3">
      <c r="B4" s="91" t="s">
        <v>70</v>
      </c>
      <c r="C4" s="92"/>
      <c r="D4" s="97" t="s">
        <v>40</v>
      </c>
      <c r="E4" s="43"/>
      <c r="F4" s="96"/>
      <c r="G4" s="33" t="s">
        <v>41</v>
      </c>
      <c r="H4" s="44">
        <v>38</v>
      </c>
      <c r="I4" s="45">
        <v>40</v>
      </c>
      <c r="J4" s="44">
        <v>40</v>
      </c>
      <c r="K4" s="45">
        <v>15</v>
      </c>
      <c r="L4" s="44">
        <v>40</v>
      </c>
      <c r="M4" s="45">
        <v>35</v>
      </c>
      <c r="N4" s="44">
        <v>40</v>
      </c>
      <c r="O4" s="45">
        <v>40</v>
      </c>
      <c r="P4" s="44">
        <v>15</v>
      </c>
      <c r="Q4" s="45">
        <v>30</v>
      </c>
      <c r="R4" s="46">
        <v>25</v>
      </c>
      <c r="S4" s="47">
        <v>40</v>
      </c>
      <c r="T4" s="46">
        <v>15</v>
      </c>
      <c r="U4" s="47">
        <v>36</v>
      </c>
      <c r="V4" s="46">
        <v>40</v>
      </c>
      <c r="W4" s="47">
        <v>40</v>
      </c>
      <c r="X4" s="46">
        <v>20</v>
      </c>
      <c r="Y4" s="47">
        <v>35</v>
      </c>
      <c r="Z4" s="46">
        <v>25</v>
      </c>
      <c r="AA4" s="47">
        <v>40</v>
      </c>
      <c r="AB4" s="44">
        <v>20</v>
      </c>
      <c r="AC4" s="45">
        <v>15</v>
      </c>
      <c r="AD4" s="44">
        <v>40</v>
      </c>
      <c r="AE4" s="45">
        <v>40</v>
      </c>
      <c r="AF4" s="44">
        <v>20</v>
      </c>
      <c r="AG4" s="45">
        <v>15</v>
      </c>
      <c r="AH4" s="44">
        <v>25</v>
      </c>
      <c r="AI4" s="45">
        <v>40</v>
      </c>
      <c r="AJ4" s="44">
        <v>40</v>
      </c>
      <c r="AK4" s="45">
        <v>15</v>
      </c>
      <c r="AL4" s="46">
        <v>40</v>
      </c>
      <c r="AM4" s="47">
        <v>37</v>
      </c>
      <c r="AN4" s="46">
        <v>40</v>
      </c>
      <c r="AO4" s="47">
        <v>40</v>
      </c>
      <c r="AP4" s="46">
        <v>35</v>
      </c>
      <c r="AQ4" s="47">
        <v>25</v>
      </c>
      <c r="AR4" s="46">
        <v>25</v>
      </c>
      <c r="AS4" s="47">
        <v>40</v>
      </c>
      <c r="AT4" s="46">
        <v>40</v>
      </c>
      <c r="AU4" s="47">
        <v>40</v>
      </c>
    </row>
    <row r="5" spans="1:250" ht="58.2" x14ac:dyDescent="0.3">
      <c r="A5" s="51"/>
      <c r="B5" s="91"/>
      <c r="C5" s="92"/>
      <c r="D5" s="97"/>
      <c r="E5" s="49"/>
      <c r="F5" s="96"/>
      <c r="G5" s="50" t="s">
        <v>42</v>
      </c>
      <c r="H5" s="50"/>
      <c r="I5" s="50"/>
      <c r="J5" s="50"/>
      <c r="K5" s="50"/>
      <c r="L5" s="50"/>
      <c r="M5" s="50"/>
      <c r="N5" s="50" t="s">
        <v>124</v>
      </c>
      <c r="O5" s="50" t="s">
        <v>124</v>
      </c>
      <c r="P5" s="50"/>
      <c r="Q5" s="50"/>
      <c r="R5" s="50"/>
      <c r="S5" s="50"/>
      <c r="T5" s="50"/>
      <c r="U5" s="50"/>
      <c r="V5" s="50" t="s">
        <v>125</v>
      </c>
      <c r="W5" s="50" t="s">
        <v>125</v>
      </c>
      <c r="X5" s="50"/>
      <c r="Y5" s="50"/>
      <c r="Z5" s="50"/>
      <c r="AA5" s="50"/>
      <c r="AB5" s="50" t="s">
        <v>126</v>
      </c>
      <c r="AC5" s="50" t="s">
        <v>126</v>
      </c>
      <c r="AD5" s="50" t="s">
        <v>124</v>
      </c>
      <c r="AE5" s="50" t="s">
        <v>124</v>
      </c>
      <c r="AF5" s="50"/>
      <c r="AG5" s="50"/>
      <c r="AH5" s="50"/>
      <c r="AI5" s="50"/>
      <c r="AJ5" s="50"/>
      <c r="AK5" s="50"/>
      <c r="AL5" s="50"/>
      <c r="AM5" s="50"/>
      <c r="AN5" s="50" t="s">
        <v>125</v>
      </c>
      <c r="AO5" s="50" t="s">
        <v>125</v>
      </c>
      <c r="AP5" s="50"/>
      <c r="AQ5" s="50"/>
      <c r="AR5" s="50"/>
      <c r="AS5" s="50"/>
      <c r="AT5" s="50"/>
      <c r="AU5" s="50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x14ac:dyDescent="0.3">
      <c r="A6" s="51"/>
      <c r="B6" s="49"/>
      <c r="C6" s="49"/>
      <c r="D6" s="97"/>
      <c r="E6" s="49"/>
      <c r="F6" s="96"/>
      <c r="G6" s="50"/>
      <c r="H6" s="53"/>
      <c r="I6" s="54"/>
      <c r="J6" s="53"/>
      <c r="K6" s="54"/>
      <c r="L6" s="53"/>
      <c r="M6" s="54"/>
      <c r="N6" s="53"/>
      <c r="O6" s="54"/>
      <c r="P6" s="53"/>
      <c r="Q6" s="54"/>
      <c r="R6" s="55"/>
      <c r="S6" s="56"/>
      <c r="T6" s="55"/>
      <c r="U6" s="56"/>
      <c r="V6" s="55"/>
      <c r="W6" s="56"/>
      <c r="X6" s="55"/>
      <c r="Y6" s="56"/>
      <c r="Z6" s="55"/>
      <c r="AA6" s="56"/>
      <c r="AB6" s="53"/>
      <c r="AC6" s="54"/>
      <c r="AD6" s="53"/>
      <c r="AE6" s="54"/>
      <c r="AF6" s="53"/>
      <c r="AG6" s="54"/>
      <c r="AH6" s="53"/>
      <c r="AI6" s="54"/>
      <c r="AJ6" s="53"/>
      <c r="AK6" s="54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x14ac:dyDescent="0.3">
      <c r="A7" s="51"/>
      <c r="B7" s="57" t="s">
        <v>43</v>
      </c>
      <c r="C7" s="57" t="s">
        <v>44</v>
      </c>
      <c r="D7" s="97"/>
      <c r="E7" s="58" t="s">
        <v>45</v>
      </c>
      <c r="F7" s="57" t="s">
        <v>46</v>
      </c>
      <c r="G7" s="5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x14ac:dyDescent="0.3">
      <c r="R8" s="61"/>
      <c r="W8" s="61"/>
      <c r="AL8" s="61"/>
      <c r="AQ8" s="61"/>
    </row>
    <row r="9" spans="1:250" x14ac:dyDescent="0.3">
      <c r="A9" s="62">
        <v>1</v>
      </c>
      <c r="B9" s="12" t="s">
        <v>109</v>
      </c>
      <c r="C9" s="12" t="s">
        <v>110</v>
      </c>
      <c r="D9" s="71">
        <f>F9/$F$14</f>
        <v>1</v>
      </c>
      <c r="E9" s="33"/>
      <c r="F9" s="12">
        <f>SUM(AV9:AY9)</f>
        <v>62</v>
      </c>
      <c r="G9" s="12"/>
      <c r="H9" s="66">
        <v>2</v>
      </c>
      <c r="I9" s="67">
        <v>2</v>
      </c>
      <c r="J9" s="66">
        <v>2</v>
      </c>
      <c r="K9" s="67">
        <v>2</v>
      </c>
      <c r="L9" s="66">
        <v>1</v>
      </c>
      <c r="M9" s="67">
        <v>1</v>
      </c>
      <c r="N9" s="66">
        <v>2</v>
      </c>
      <c r="O9" s="67">
        <v>2</v>
      </c>
      <c r="P9" s="66">
        <v>2</v>
      </c>
      <c r="Q9" s="67">
        <v>2</v>
      </c>
      <c r="R9" s="68">
        <v>2</v>
      </c>
      <c r="S9" s="69">
        <v>1</v>
      </c>
      <c r="T9" s="68">
        <v>1</v>
      </c>
      <c r="U9" s="69">
        <v>2</v>
      </c>
      <c r="V9" s="68">
        <v>1</v>
      </c>
      <c r="W9" s="69">
        <v>2</v>
      </c>
      <c r="X9" s="68">
        <v>2</v>
      </c>
      <c r="Y9" s="69">
        <v>1</v>
      </c>
      <c r="Z9" s="68">
        <v>1</v>
      </c>
      <c r="AA9" s="69">
        <v>2</v>
      </c>
      <c r="AB9" s="66">
        <v>1</v>
      </c>
      <c r="AC9" s="67">
        <v>2</v>
      </c>
      <c r="AD9" s="66">
        <v>1</v>
      </c>
      <c r="AE9" s="67">
        <v>1</v>
      </c>
      <c r="AF9" s="66">
        <v>1</v>
      </c>
      <c r="AG9" s="67">
        <v>2</v>
      </c>
      <c r="AH9" s="66">
        <v>1</v>
      </c>
      <c r="AI9" s="67">
        <v>2</v>
      </c>
      <c r="AJ9" s="66">
        <v>2</v>
      </c>
      <c r="AK9" s="67">
        <v>2</v>
      </c>
      <c r="AL9" s="68">
        <v>1</v>
      </c>
      <c r="AM9" s="69">
        <v>1</v>
      </c>
      <c r="AN9" s="68">
        <v>1</v>
      </c>
      <c r="AO9" s="69">
        <v>1</v>
      </c>
      <c r="AP9" s="68">
        <v>2</v>
      </c>
      <c r="AQ9" s="69">
        <v>1</v>
      </c>
      <c r="AR9" s="68">
        <v>2</v>
      </c>
      <c r="AS9" s="69">
        <v>2</v>
      </c>
      <c r="AT9" s="68">
        <v>2</v>
      </c>
      <c r="AU9" s="69">
        <v>1</v>
      </c>
      <c r="AV9">
        <f t="shared" ref="AV9:AV13" si="0">SUM(H9:Q9)</f>
        <v>18</v>
      </c>
      <c r="AW9">
        <f t="shared" ref="AW9:AW13" si="1">SUM(R9:AA9)</f>
        <v>15</v>
      </c>
      <c r="AX9">
        <f t="shared" ref="AX9:AX13" si="2">SUM(AB9:AK9)</f>
        <v>15</v>
      </c>
      <c r="AY9">
        <f t="shared" ref="AY9:AY13" si="3">SUM(AL9:AU9)</f>
        <v>14</v>
      </c>
    </row>
    <row r="10" spans="1:250" x14ac:dyDescent="0.3">
      <c r="A10" s="62">
        <v>2</v>
      </c>
      <c r="B10" s="12" t="s">
        <v>107</v>
      </c>
      <c r="C10" s="12" t="s">
        <v>108</v>
      </c>
      <c r="D10" s="71">
        <f>F10/$F$14</f>
        <v>0.9838709677419355</v>
      </c>
      <c r="E10" s="33" t="s">
        <v>127</v>
      </c>
      <c r="F10" s="12">
        <f>SUM(AV10:AY10)</f>
        <v>61</v>
      </c>
      <c r="G10" s="12"/>
      <c r="H10" s="66">
        <v>2</v>
      </c>
      <c r="I10" s="67">
        <v>2</v>
      </c>
      <c r="J10" s="66">
        <v>2</v>
      </c>
      <c r="K10" s="67">
        <v>2</v>
      </c>
      <c r="L10" s="66">
        <v>1</v>
      </c>
      <c r="M10" s="67">
        <v>1</v>
      </c>
      <c r="N10" s="66">
        <v>1</v>
      </c>
      <c r="O10" s="67">
        <v>2</v>
      </c>
      <c r="P10" s="66">
        <v>2</v>
      </c>
      <c r="Q10" s="67">
        <v>1</v>
      </c>
      <c r="R10" s="68">
        <v>2</v>
      </c>
      <c r="S10" s="69">
        <v>1</v>
      </c>
      <c r="T10" s="68">
        <v>1</v>
      </c>
      <c r="U10" s="69">
        <v>2</v>
      </c>
      <c r="V10" s="68">
        <v>1</v>
      </c>
      <c r="W10" s="69">
        <v>2</v>
      </c>
      <c r="X10" s="68">
        <v>2</v>
      </c>
      <c r="Y10" s="69">
        <v>1</v>
      </c>
      <c r="Z10" s="68">
        <v>1</v>
      </c>
      <c r="AA10" s="69">
        <v>1</v>
      </c>
      <c r="AB10" s="66">
        <v>1</v>
      </c>
      <c r="AC10" s="67">
        <v>2</v>
      </c>
      <c r="AD10" s="66">
        <v>1</v>
      </c>
      <c r="AE10" s="67">
        <v>2</v>
      </c>
      <c r="AF10" s="66">
        <v>2</v>
      </c>
      <c r="AG10" s="67">
        <v>2</v>
      </c>
      <c r="AH10" s="66">
        <v>1</v>
      </c>
      <c r="AI10" s="67">
        <v>1</v>
      </c>
      <c r="AJ10" s="66">
        <v>0</v>
      </c>
      <c r="AK10" s="67">
        <v>2</v>
      </c>
      <c r="AL10" s="68">
        <v>2</v>
      </c>
      <c r="AM10" s="69">
        <v>2</v>
      </c>
      <c r="AN10" s="68">
        <v>2</v>
      </c>
      <c r="AO10" s="69">
        <v>2</v>
      </c>
      <c r="AP10" s="68">
        <v>1</v>
      </c>
      <c r="AQ10" s="69">
        <v>1</v>
      </c>
      <c r="AR10" s="68">
        <v>2</v>
      </c>
      <c r="AS10" s="69">
        <v>1</v>
      </c>
      <c r="AT10" s="68">
        <v>2</v>
      </c>
      <c r="AU10" s="69">
        <v>2</v>
      </c>
      <c r="AV10">
        <f t="shared" si="0"/>
        <v>16</v>
      </c>
      <c r="AW10">
        <f t="shared" si="1"/>
        <v>14</v>
      </c>
      <c r="AX10">
        <f t="shared" si="2"/>
        <v>14</v>
      </c>
      <c r="AY10">
        <f t="shared" si="3"/>
        <v>17</v>
      </c>
    </row>
    <row r="11" spans="1:250" x14ac:dyDescent="0.3">
      <c r="A11" s="62">
        <v>3</v>
      </c>
      <c r="B11" s="12" t="s">
        <v>24</v>
      </c>
      <c r="C11" s="12" t="s">
        <v>67</v>
      </c>
      <c r="D11" s="71">
        <f>F11/$F$14</f>
        <v>0.9838709677419355</v>
      </c>
      <c r="E11" s="33" t="s">
        <v>128</v>
      </c>
      <c r="F11" s="12">
        <f>SUM(AV11:AY11)</f>
        <v>61</v>
      </c>
      <c r="G11" s="12"/>
      <c r="H11" s="66">
        <v>1</v>
      </c>
      <c r="I11" s="67">
        <v>1</v>
      </c>
      <c r="J11" s="66">
        <v>2</v>
      </c>
      <c r="K11" s="67">
        <v>2</v>
      </c>
      <c r="L11" s="66">
        <v>1</v>
      </c>
      <c r="M11" s="67">
        <v>1</v>
      </c>
      <c r="N11" s="66">
        <v>1</v>
      </c>
      <c r="O11" s="67">
        <v>1</v>
      </c>
      <c r="P11" s="66">
        <v>2</v>
      </c>
      <c r="Q11" s="67">
        <v>2</v>
      </c>
      <c r="R11" s="68">
        <v>2</v>
      </c>
      <c r="S11" s="69">
        <v>2</v>
      </c>
      <c r="T11" s="68">
        <v>1</v>
      </c>
      <c r="U11" s="69">
        <v>1</v>
      </c>
      <c r="V11" s="68">
        <v>1</v>
      </c>
      <c r="W11" s="69">
        <v>2</v>
      </c>
      <c r="X11" s="68">
        <v>2</v>
      </c>
      <c r="Y11" s="69">
        <v>0</v>
      </c>
      <c r="Z11" s="68">
        <v>1</v>
      </c>
      <c r="AA11" s="69">
        <v>1</v>
      </c>
      <c r="AB11" s="66">
        <v>2</v>
      </c>
      <c r="AC11" s="67">
        <v>2</v>
      </c>
      <c r="AD11" s="66">
        <v>1</v>
      </c>
      <c r="AE11" s="67">
        <v>2</v>
      </c>
      <c r="AF11" s="66">
        <v>2</v>
      </c>
      <c r="AG11" s="67">
        <v>2</v>
      </c>
      <c r="AH11" s="66">
        <v>1</v>
      </c>
      <c r="AI11" s="67">
        <v>1</v>
      </c>
      <c r="AJ11" s="66">
        <v>1</v>
      </c>
      <c r="AK11" s="67">
        <v>2</v>
      </c>
      <c r="AL11" s="68">
        <v>2</v>
      </c>
      <c r="AM11" s="69">
        <v>1</v>
      </c>
      <c r="AN11" s="68">
        <v>2</v>
      </c>
      <c r="AO11" s="69">
        <v>2</v>
      </c>
      <c r="AP11" s="68">
        <v>2</v>
      </c>
      <c r="AQ11" s="69">
        <v>1</v>
      </c>
      <c r="AR11" s="68">
        <v>2</v>
      </c>
      <c r="AS11" s="69">
        <v>2</v>
      </c>
      <c r="AT11" s="68">
        <v>2</v>
      </c>
      <c r="AU11" s="69">
        <v>2</v>
      </c>
      <c r="AV11">
        <f t="shared" si="0"/>
        <v>14</v>
      </c>
      <c r="AW11">
        <f t="shared" si="1"/>
        <v>13</v>
      </c>
      <c r="AX11">
        <f t="shared" si="2"/>
        <v>16</v>
      </c>
      <c r="AY11">
        <f t="shared" si="3"/>
        <v>18</v>
      </c>
    </row>
    <row r="12" spans="1:250" x14ac:dyDescent="0.3">
      <c r="A12" s="62">
        <v>4</v>
      </c>
      <c r="B12" s="12" t="s">
        <v>106</v>
      </c>
      <c r="C12" s="12" t="s">
        <v>101</v>
      </c>
      <c r="D12" s="71">
        <f>F12/$F$14</f>
        <v>0.967741935483871</v>
      </c>
      <c r="E12" s="33"/>
      <c r="F12" s="12">
        <f>SUM(AV12:AY12)</f>
        <v>60</v>
      </c>
      <c r="G12" s="12"/>
      <c r="H12" s="66">
        <v>2</v>
      </c>
      <c r="I12" s="67">
        <v>2</v>
      </c>
      <c r="J12" s="66">
        <v>1</v>
      </c>
      <c r="K12" s="67">
        <v>1</v>
      </c>
      <c r="L12" s="66">
        <v>1</v>
      </c>
      <c r="M12" s="67">
        <v>1</v>
      </c>
      <c r="N12" s="66">
        <v>2</v>
      </c>
      <c r="O12" s="67">
        <v>2</v>
      </c>
      <c r="P12" s="66">
        <v>2</v>
      </c>
      <c r="Q12" s="67">
        <v>1</v>
      </c>
      <c r="R12" s="68">
        <v>1</v>
      </c>
      <c r="S12" s="69">
        <v>1</v>
      </c>
      <c r="T12" s="68">
        <v>1</v>
      </c>
      <c r="U12" s="69">
        <v>1</v>
      </c>
      <c r="V12" s="68">
        <v>0</v>
      </c>
      <c r="W12" s="69">
        <v>0</v>
      </c>
      <c r="X12" s="68">
        <v>2</v>
      </c>
      <c r="Y12" s="69">
        <v>2</v>
      </c>
      <c r="Z12" s="68">
        <v>2</v>
      </c>
      <c r="AA12" s="69">
        <v>2</v>
      </c>
      <c r="AB12" s="66">
        <v>1</v>
      </c>
      <c r="AC12" s="67">
        <v>2</v>
      </c>
      <c r="AD12" s="66">
        <v>1</v>
      </c>
      <c r="AE12" s="67">
        <v>2</v>
      </c>
      <c r="AF12" s="66">
        <v>2</v>
      </c>
      <c r="AG12" s="67">
        <v>2</v>
      </c>
      <c r="AH12" s="66">
        <v>1</v>
      </c>
      <c r="AI12" s="67">
        <v>2</v>
      </c>
      <c r="AJ12" s="66">
        <v>2</v>
      </c>
      <c r="AK12" s="67">
        <v>2</v>
      </c>
      <c r="AL12" s="68">
        <v>2</v>
      </c>
      <c r="AM12" s="69">
        <v>1</v>
      </c>
      <c r="AN12" s="68">
        <v>1</v>
      </c>
      <c r="AO12" s="69">
        <v>2</v>
      </c>
      <c r="AP12" s="68">
        <v>2</v>
      </c>
      <c r="AQ12" s="69">
        <v>2</v>
      </c>
      <c r="AR12" s="68">
        <v>2</v>
      </c>
      <c r="AS12" s="69">
        <v>1</v>
      </c>
      <c r="AT12" s="68">
        <v>2</v>
      </c>
      <c r="AU12" s="69">
        <v>1</v>
      </c>
      <c r="AV12">
        <f t="shared" si="0"/>
        <v>15</v>
      </c>
      <c r="AW12">
        <f t="shared" si="1"/>
        <v>12</v>
      </c>
      <c r="AX12">
        <f t="shared" si="2"/>
        <v>17</v>
      </c>
      <c r="AY12">
        <f t="shared" si="3"/>
        <v>16</v>
      </c>
    </row>
    <row r="13" spans="1:250" x14ac:dyDescent="0.3">
      <c r="A13" s="62">
        <v>5</v>
      </c>
      <c r="B13" s="12" t="s">
        <v>34</v>
      </c>
      <c r="C13" s="12" t="s">
        <v>68</v>
      </c>
      <c r="D13" s="71">
        <f>F13/$F$14</f>
        <v>0.77419354838709675</v>
      </c>
      <c r="E13" s="33"/>
      <c r="F13" s="12">
        <f>SUM(AV13:AY13)</f>
        <v>48</v>
      </c>
      <c r="G13" s="12"/>
      <c r="H13" s="66">
        <v>1</v>
      </c>
      <c r="I13" s="67">
        <v>1</v>
      </c>
      <c r="J13" s="66">
        <v>1</v>
      </c>
      <c r="K13" s="67">
        <v>1</v>
      </c>
      <c r="L13" s="66">
        <v>0</v>
      </c>
      <c r="M13" s="67">
        <v>0</v>
      </c>
      <c r="N13" s="66">
        <v>1</v>
      </c>
      <c r="O13" s="67">
        <v>1</v>
      </c>
      <c r="P13" s="66">
        <v>2</v>
      </c>
      <c r="Q13" s="67">
        <v>1</v>
      </c>
      <c r="R13" s="68">
        <v>1</v>
      </c>
      <c r="S13" s="69">
        <v>1</v>
      </c>
      <c r="T13" s="68">
        <v>1</v>
      </c>
      <c r="U13" s="69">
        <v>1</v>
      </c>
      <c r="V13" s="68">
        <v>2</v>
      </c>
      <c r="W13" s="69">
        <v>2</v>
      </c>
      <c r="X13" s="68">
        <v>1</v>
      </c>
      <c r="Y13" s="69">
        <v>1</v>
      </c>
      <c r="Z13" s="68">
        <v>1</v>
      </c>
      <c r="AA13" s="69">
        <v>1</v>
      </c>
      <c r="AB13" s="66">
        <v>1</v>
      </c>
      <c r="AC13" s="67">
        <v>1</v>
      </c>
      <c r="AD13" s="66">
        <v>2</v>
      </c>
      <c r="AE13" s="67">
        <v>2</v>
      </c>
      <c r="AF13" s="66">
        <v>1</v>
      </c>
      <c r="AG13" s="67">
        <v>1</v>
      </c>
      <c r="AH13" s="66">
        <v>2</v>
      </c>
      <c r="AI13" s="67">
        <v>1</v>
      </c>
      <c r="AJ13" s="66">
        <v>2</v>
      </c>
      <c r="AK13" s="67">
        <v>1</v>
      </c>
      <c r="AL13" s="68">
        <v>1</v>
      </c>
      <c r="AM13" s="69">
        <v>1</v>
      </c>
      <c r="AN13" s="68">
        <v>2</v>
      </c>
      <c r="AO13" s="69">
        <v>1</v>
      </c>
      <c r="AP13" s="68">
        <v>1</v>
      </c>
      <c r="AQ13" s="69">
        <v>1</v>
      </c>
      <c r="AR13" s="68">
        <v>1</v>
      </c>
      <c r="AS13" s="69">
        <v>2</v>
      </c>
      <c r="AT13" s="68">
        <v>1</v>
      </c>
      <c r="AU13" s="69">
        <v>2</v>
      </c>
      <c r="AV13">
        <f t="shared" si="0"/>
        <v>9</v>
      </c>
      <c r="AW13">
        <f t="shared" si="1"/>
        <v>12</v>
      </c>
      <c r="AX13">
        <f t="shared" si="2"/>
        <v>14</v>
      </c>
      <c r="AY13">
        <f t="shared" si="3"/>
        <v>13</v>
      </c>
    </row>
    <row r="14" spans="1:250" x14ac:dyDescent="0.3">
      <c r="E14" s="74" t="s">
        <v>56</v>
      </c>
      <c r="F14" s="78">
        <f>MAX(F9:F13)</f>
        <v>62</v>
      </c>
    </row>
    <row r="17" spans="6:47" x14ac:dyDescent="0.3">
      <c r="F17" s="76" t="s">
        <v>65</v>
      </c>
      <c r="H17" s="77">
        <f>COUNTIF(H9:H13,2)/(COUNTIF(H9:H13,0)+COUNTIF(H9:H13,"&gt;0"))*100</f>
        <v>60</v>
      </c>
      <c r="I17" s="77">
        <f t="shared" ref="H17:AU17" si="4">COUNTIF(I9:I13,2)/(COUNTIF(I9:I13,0)+COUNTIF(I9:I13,"&gt;0"))*100</f>
        <v>60</v>
      </c>
      <c r="J17" s="77">
        <f t="shared" si="4"/>
        <v>60</v>
      </c>
      <c r="K17" s="77">
        <f t="shared" si="4"/>
        <v>60</v>
      </c>
      <c r="L17" s="77">
        <f t="shared" si="4"/>
        <v>0</v>
      </c>
      <c r="M17" s="77">
        <f t="shared" si="4"/>
        <v>0</v>
      </c>
      <c r="N17" s="77">
        <f t="shared" si="4"/>
        <v>40</v>
      </c>
      <c r="O17" s="77">
        <f t="shared" si="4"/>
        <v>60</v>
      </c>
      <c r="P17" s="77">
        <f t="shared" si="4"/>
        <v>100</v>
      </c>
      <c r="Q17" s="77">
        <f t="shared" si="4"/>
        <v>40</v>
      </c>
      <c r="R17" s="77">
        <f t="shared" si="4"/>
        <v>60</v>
      </c>
      <c r="S17" s="77">
        <f t="shared" si="4"/>
        <v>20</v>
      </c>
      <c r="T17" s="77">
        <f t="shared" si="4"/>
        <v>0</v>
      </c>
      <c r="U17" s="77">
        <f t="shared" si="4"/>
        <v>40</v>
      </c>
      <c r="V17" s="77">
        <f t="shared" si="4"/>
        <v>20</v>
      </c>
      <c r="W17" s="77">
        <f t="shared" si="4"/>
        <v>80</v>
      </c>
      <c r="X17" s="77">
        <f t="shared" si="4"/>
        <v>80</v>
      </c>
      <c r="Y17" s="77">
        <f t="shared" si="4"/>
        <v>20</v>
      </c>
      <c r="Z17" s="77">
        <f t="shared" si="4"/>
        <v>20</v>
      </c>
      <c r="AA17" s="77">
        <f t="shared" si="4"/>
        <v>40</v>
      </c>
      <c r="AB17" s="77">
        <f t="shared" si="4"/>
        <v>20</v>
      </c>
      <c r="AC17" s="77">
        <f t="shared" si="4"/>
        <v>80</v>
      </c>
      <c r="AD17" s="77">
        <f t="shared" si="4"/>
        <v>20</v>
      </c>
      <c r="AE17" s="77">
        <f t="shared" si="4"/>
        <v>80</v>
      </c>
      <c r="AF17" s="77">
        <f t="shared" si="4"/>
        <v>60</v>
      </c>
      <c r="AG17" s="77">
        <f t="shared" si="4"/>
        <v>80</v>
      </c>
      <c r="AH17" s="77">
        <f t="shared" si="4"/>
        <v>20</v>
      </c>
      <c r="AI17" s="77">
        <f t="shared" si="4"/>
        <v>40</v>
      </c>
      <c r="AJ17" s="77">
        <f t="shared" si="4"/>
        <v>60</v>
      </c>
      <c r="AK17" s="77">
        <f t="shared" si="4"/>
        <v>80</v>
      </c>
      <c r="AL17" s="77">
        <f t="shared" si="4"/>
        <v>60</v>
      </c>
      <c r="AM17" s="77">
        <f t="shared" si="4"/>
        <v>20</v>
      </c>
      <c r="AN17" s="77">
        <f t="shared" si="4"/>
        <v>60</v>
      </c>
      <c r="AO17" s="77">
        <f t="shared" si="4"/>
        <v>60</v>
      </c>
      <c r="AP17" s="77">
        <f t="shared" si="4"/>
        <v>60</v>
      </c>
      <c r="AQ17" s="77">
        <f t="shared" si="4"/>
        <v>20</v>
      </c>
      <c r="AR17" s="77">
        <f t="shared" si="4"/>
        <v>80</v>
      </c>
      <c r="AS17" s="77">
        <f t="shared" si="4"/>
        <v>60</v>
      </c>
      <c r="AT17" s="77">
        <f t="shared" si="4"/>
        <v>80</v>
      </c>
      <c r="AU17" s="77">
        <f t="shared" si="4"/>
        <v>60</v>
      </c>
    </row>
    <row r="18" spans="6:47" x14ac:dyDescent="0.3">
      <c r="H18" t="s">
        <v>58</v>
      </c>
      <c r="I18" t="s">
        <v>58</v>
      </c>
      <c r="J18" t="s">
        <v>58</v>
      </c>
      <c r="K18" t="s">
        <v>58</v>
      </c>
      <c r="L18" t="s">
        <v>58</v>
      </c>
      <c r="M18" t="s">
        <v>58</v>
      </c>
      <c r="N18" t="s">
        <v>58</v>
      </c>
      <c r="O18" t="s">
        <v>58</v>
      </c>
      <c r="P18" t="s">
        <v>58</v>
      </c>
      <c r="Q18" t="s">
        <v>58</v>
      </c>
      <c r="R18" t="s">
        <v>58</v>
      </c>
      <c r="S18" t="s">
        <v>58</v>
      </c>
      <c r="T18" t="s">
        <v>58</v>
      </c>
      <c r="U18" t="s">
        <v>58</v>
      </c>
      <c r="V18" t="s">
        <v>58</v>
      </c>
      <c r="W18" t="s">
        <v>58</v>
      </c>
      <c r="X18" t="s">
        <v>58</v>
      </c>
      <c r="Y18" t="s">
        <v>58</v>
      </c>
      <c r="Z18" t="s">
        <v>58</v>
      </c>
      <c r="AA18" t="s">
        <v>58</v>
      </c>
      <c r="AB18" t="s">
        <v>58</v>
      </c>
      <c r="AC18" t="s">
        <v>58</v>
      </c>
      <c r="AD18" t="s">
        <v>58</v>
      </c>
      <c r="AE18" t="s">
        <v>58</v>
      </c>
      <c r="AF18" t="s">
        <v>58</v>
      </c>
      <c r="AG18" t="s">
        <v>58</v>
      </c>
      <c r="AH18" t="s">
        <v>58</v>
      </c>
      <c r="AI18" t="s">
        <v>58</v>
      </c>
      <c r="AJ18" t="s">
        <v>58</v>
      </c>
      <c r="AK18" t="s">
        <v>58</v>
      </c>
      <c r="AL18" t="s">
        <v>58</v>
      </c>
      <c r="AM18" t="s">
        <v>58</v>
      </c>
      <c r="AN18" t="s">
        <v>58</v>
      </c>
      <c r="AO18" t="s">
        <v>58</v>
      </c>
      <c r="AP18" t="s">
        <v>58</v>
      </c>
      <c r="AQ18" t="s">
        <v>58</v>
      </c>
      <c r="AR18" t="s">
        <v>58</v>
      </c>
      <c r="AS18" t="s">
        <v>58</v>
      </c>
      <c r="AT18" t="s">
        <v>58</v>
      </c>
      <c r="AU18" t="s">
        <v>58</v>
      </c>
    </row>
  </sheetData>
  <sortState xmlns:xlrd2="http://schemas.microsoft.com/office/spreadsheetml/2017/richdata2" ref="B10:AU11">
    <sortCondition ref="E10:E11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5A76-E5CA-4794-BBED-4F685FABB1D8}">
  <dimension ref="A1:O30"/>
  <sheetViews>
    <sheetView workbookViewId="0">
      <selection sqref="A1:XFD1048576"/>
    </sheetView>
  </sheetViews>
  <sheetFormatPr defaultColWidth="9.21875" defaultRowHeight="14.4" x14ac:dyDescent="0.3"/>
  <cols>
    <col min="1" max="1" width="4.77734375" customWidth="1"/>
    <col min="2" max="3" width="21.44140625" customWidth="1"/>
    <col min="4" max="4" width="10.44140625" customWidth="1"/>
    <col min="5" max="5" width="12.44140625" customWidth="1"/>
    <col min="257" max="257" width="4.77734375" customWidth="1"/>
    <col min="258" max="259" width="21.44140625" customWidth="1"/>
    <col min="260" max="260" width="10.44140625" customWidth="1"/>
    <col min="261" max="261" width="12.44140625" customWidth="1"/>
    <col min="513" max="513" width="4.77734375" customWidth="1"/>
    <col min="514" max="515" width="21.44140625" customWidth="1"/>
    <col min="516" max="516" width="10.44140625" customWidth="1"/>
    <col min="517" max="517" width="12.44140625" customWidth="1"/>
    <col min="769" max="769" width="4.77734375" customWidth="1"/>
    <col min="770" max="771" width="21.44140625" customWidth="1"/>
    <col min="772" max="772" width="10.44140625" customWidth="1"/>
    <col min="773" max="773" width="12.44140625" customWidth="1"/>
    <col min="1025" max="1025" width="4.77734375" customWidth="1"/>
    <col min="1026" max="1027" width="21.44140625" customWidth="1"/>
    <col min="1028" max="1028" width="10.44140625" customWidth="1"/>
    <col min="1029" max="1029" width="12.44140625" customWidth="1"/>
    <col min="1281" max="1281" width="4.77734375" customWidth="1"/>
    <col min="1282" max="1283" width="21.44140625" customWidth="1"/>
    <col min="1284" max="1284" width="10.44140625" customWidth="1"/>
    <col min="1285" max="1285" width="12.44140625" customWidth="1"/>
    <col min="1537" max="1537" width="4.77734375" customWidth="1"/>
    <col min="1538" max="1539" width="21.44140625" customWidth="1"/>
    <col min="1540" max="1540" width="10.44140625" customWidth="1"/>
    <col min="1541" max="1541" width="12.44140625" customWidth="1"/>
    <col min="1793" max="1793" width="4.77734375" customWidth="1"/>
    <col min="1794" max="1795" width="21.44140625" customWidth="1"/>
    <col min="1796" max="1796" width="10.44140625" customWidth="1"/>
    <col min="1797" max="1797" width="12.44140625" customWidth="1"/>
    <col min="2049" max="2049" width="4.77734375" customWidth="1"/>
    <col min="2050" max="2051" width="21.44140625" customWidth="1"/>
    <col min="2052" max="2052" width="10.44140625" customWidth="1"/>
    <col min="2053" max="2053" width="12.44140625" customWidth="1"/>
    <col min="2305" max="2305" width="4.77734375" customWidth="1"/>
    <col min="2306" max="2307" width="21.44140625" customWidth="1"/>
    <col min="2308" max="2308" width="10.44140625" customWidth="1"/>
    <col min="2309" max="2309" width="12.44140625" customWidth="1"/>
    <col min="2561" max="2561" width="4.77734375" customWidth="1"/>
    <col min="2562" max="2563" width="21.44140625" customWidth="1"/>
    <col min="2564" max="2564" width="10.44140625" customWidth="1"/>
    <col min="2565" max="2565" width="12.44140625" customWidth="1"/>
    <col min="2817" max="2817" width="4.77734375" customWidth="1"/>
    <col min="2818" max="2819" width="21.44140625" customWidth="1"/>
    <col min="2820" max="2820" width="10.44140625" customWidth="1"/>
    <col min="2821" max="2821" width="12.44140625" customWidth="1"/>
    <col min="3073" max="3073" width="4.77734375" customWidth="1"/>
    <col min="3074" max="3075" width="21.44140625" customWidth="1"/>
    <col min="3076" max="3076" width="10.44140625" customWidth="1"/>
    <col min="3077" max="3077" width="12.44140625" customWidth="1"/>
    <col min="3329" max="3329" width="4.77734375" customWidth="1"/>
    <col min="3330" max="3331" width="21.44140625" customWidth="1"/>
    <col min="3332" max="3332" width="10.44140625" customWidth="1"/>
    <col min="3333" max="3333" width="12.44140625" customWidth="1"/>
    <col min="3585" max="3585" width="4.77734375" customWidth="1"/>
    <col min="3586" max="3587" width="21.44140625" customWidth="1"/>
    <col min="3588" max="3588" width="10.44140625" customWidth="1"/>
    <col min="3589" max="3589" width="12.44140625" customWidth="1"/>
    <col min="3841" max="3841" width="4.77734375" customWidth="1"/>
    <col min="3842" max="3843" width="21.44140625" customWidth="1"/>
    <col min="3844" max="3844" width="10.44140625" customWidth="1"/>
    <col min="3845" max="3845" width="12.44140625" customWidth="1"/>
    <col min="4097" max="4097" width="4.77734375" customWidth="1"/>
    <col min="4098" max="4099" width="21.44140625" customWidth="1"/>
    <col min="4100" max="4100" width="10.44140625" customWidth="1"/>
    <col min="4101" max="4101" width="12.44140625" customWidth="1"/>
    <col min="4353" max="4353" width="4.77734375" customWidth="1"/>
    <col min="4354" max="4355" width="21.44140625" customWidth="1"/>
    <col min="4356" max="4356" width="10.44140625" customWidth="1"/>
    <col min="4357" max="4357" width="12.44140625" customWidth="1"/>
    <col min="4609" max="4609" width="4.77734375" customWidth="1"/>
    <col min="4610" max="4611" width="21.44140625" customWidth="1"/>
    <col min="4612" max="4612" width="10.44140625" customWidth="1"/>
    <col min="4613" max="4613" width="12.44140625" customWidth="1"/>
    <col min="4865" max="4865" width="4.77734375" customWidth="1"/>
    <col min="4866" max="4867" width="21.44140625" customWidth="1"/>
    <col min="4868" max="4868" width="10.44140625" customWidth="1"/>
    <col min="4869" max="4869" width="12.44140625" customWidth="1"/>
    <col min="5121" max="5121" width="4.77734375" customWidth="1"/>
    <col min="5122" max="5123" width="21.44140625" customWidth="1"/>
    <col min="5124" max="5124" width="10.44140625" customWidth="1"/>
    <col min="5125" max="5125" width="12.44140625" customWidth="1"/>
    <col min="5377" max="5377" width="4.77734375" customWidth="1"/>
    <col min="5378" max="5379" width="21.44140625" customWidth="1"/>
    <col min="5380" max="5380" width="10.44140625" customWidth="1"/>
    <col min="5381" max="5381" width="12.44140625" customWidth="1"/>
    <col min="5633" max="5633" width="4.77734375" customWidth="1"/>
    <col min="5634" max="5635" width="21.44140625" customWidth="1"/>
    <col min="5636" max="5636" width="10.44140625" customWidth="1"/>
    <col min="5637" max="5637" width="12.44140625" customWidth="1"/>
    <col min="5889" max="5889" width="4.77734375" customWidth="1"/>
    <col min="5890" max="5891" width="21.44140625" customWidth="1"/>
    <col min="5892" max="5892" width="10.44140625" customWidth="1"/>
    <col min="5893" max="5893" width="12.44140625" customWidth="1"/>
    <col min="6145" max="6145" width="4.77734375" customWidth="1"/>
    <col min="6146" max="6147" width="21.44140625" customWidth="1"/>
    <col min="6148" max="6148" width="10.44140625" customWidth="1"/>
    <col min="6149" max="6149" width="12.44140625" customWidth="1"/>
    <col min="6401" max="6401" width="4.77734375" customWidth="1"/>
    <col min="6402" max="6403" width="21.44140625" customWidth="1"/>
    <col min="6404" max="6404" width="10.44140625" customWidth="1"/>
    <col min="6405" max="6405" width="12.44140625" customWidth="1"/>
    <col min="6657" max="6657" width="4.77734375" customWidth="1"/>
    <col min="6658" max="6659" width="21.44140625" customWidth="1"/>
    <col min="6660" max="6660" width="10.44140625" customWidth="1"/>
    <col min="6661" max="6661" width="12.44140625" customWidth="1"/>
    <col min="6913" max="6913" width="4.77734375" customWidth="1"/>
    <col min="6914" max="6915" width="21.44140625" customWidth="1"/>
    <col min="6916" max="6916" width="10.44140625" customWidth="1"/>
    <col min="6917" max="6917" width="12.44140625" customWidth="1"/>
    <col min="7169" max="7169" width="4.77734375" customWidth="1"/>
    <col min="7170" max="7171" width="21.44140625" customWidth="1"/>
    <col min="7172" max="7172" width="10.44140625" customWidth="1"/>
    <col min="7173" max="7173" width="12.44140625" customWidth="1"/>
    <col min="7425" max="7425" width="4.77734375" customWidth="1"/>
    <col min="7426" max="7427" width="21.44140625" customWidth="1"/>
    <col min="7428" max="7428" width="10.44140625" customWidth="1"/>
    <col min="7429" max="7429" width="12.44140625" customWidth="1"/>
    <col min="7681" max="7681" width="4.77734375" customWidth="1"/>
    <col min="7682" max="7683" width="21.44140625" customWidth="1"/>
    <col min="7684" max="7684" width="10.44140625" customWidth="1"/>
    <col min="7685" max="7685" width="12.44140625" customWidth="1"/>
    <col min="7937" max="7937" width="4.77734375" customWidth="1"/>
    <col min="7938" max="7939" width="21.44140625" customWidth="1"/>
    <col min="7940" max="7940" width="10.44140625" customWidth="1"/>
    <col min="7941" max="7941" width="12.44140625" customWidth="1"/>
    <col min="8193" max="8193" width="4.77734375" customWidth="1"/>
    <col min="8194" max="8195" width="21.44140625" customWidth="1"/>
    <col min="8196" max="8196" width="10.44140625" customWidth="1"/>
    <col min="8197" max="8197" width="12.44140625" customWidth="1"/>
    <col min="8449" max="8449" width="4.77734375" customWidth="1"/>
    <col min="8450" max="8451" width="21.44140625" customWidth="1"/>
    <col min="8452" max="8452" width="10.44140625" customWidth="1"/>
    <col min="8453" max="8453" width="12.44140625" customWidth="1"/>
    <col min="8705" max="8705" width="4.77734375" customWidth="1"/>
    <col min="8706" max="8707" width="21.44140625" customWidth="1"/>
    <col min="8708" max="8708" width="10.44140625" customWidth="1"/>
    <col min="8709" max="8709" width="12.44140625" customWidth="1"/>
    <col min="8961" max="8961" width="4.77734375" customWidth="1"/>
    <col min="8962" max="8963" width="21.44140625" customWidth="1"/>
    <col min="8964" max="8964" width="10.44140625" customWidth="1"/>
    <col min="8965" max="8965" width="12.44140625" customWidth="1"/>
    <col min="9217" max="9217" width="4.77734375" customWidth="1"/>
    <col min="9218" max="9219" width="21.44140625" customWidth="1"/>
    <col min="9220" max="9220" width="10.44140625" customWidth="1"/>
    <col min="9221" max="9221" width="12.44140625" customWidth="1"/>
    <col min="9473" max="9473" width="4.77734375" customWidth="1"/>
    <col min="9474" max="9475" width="21.44140625" customWidth="1"/>
    <col min="9476" max="9476" width="10.44140625" customWidth="1"/>
    <col min="9477" max="9477" width="12.44140625" customWidth="1"/>
    <col min="9729" max="9729" width="4.77734375" customWidth="1"/>
    <col min="9730" max="9731" width="21.44140625" customWidth="1"/>
    <col min="9732" max="9732" width="10.44140625" customWidth="1"/>
    <col min="9733" max="9733" width="12.44140625" customWidth="1"/>
    <col min="9985" max="9985" width="4.77734375" customWidth="1"/>
    <col min="9986" max="9987" width="21.44140625" customWidth="1"/>
    <col min="9988" max="9988" width="10.44140625" customWidth="1"/>
    <col min="9989" max="9989" width="12.44140625" customWidth="1"/>
    <col min="10241" max="10241" width="4.77734375" customWidth="1"/>
    <col min="10242" max="10243" width="21.44140625" customWidth="1"/>
    <col min="10244" max="10244" width="10.44140625" customWidth="1"/>
    <col min="10245" max="10245" width="12.44140625" customWidth="1"/>
    <col min="10497" max="10497" width="4.77734375" customWidth="1"/>
    <col min="10498" max="10499" width="21.44140625" customWidth="1"/>
    <col min="10500" max="10500" width="10.44140625" customWidth="1"/>
    <col min="10501" max="10501" width="12.44140625" customWidth="1"/>
    <col min="10753" max="10753" width="4.77734375" customWidth="1"/>
    <col min="10754" max="10755" width="21.44140625" customWidth="1"/>
    <col min="10756" max="10756" width="10.44140625" customWidth="1"/>
    <col min="10757" max="10757" width="12.44140625" customWidth="1"/>
    <col min="11009" max="11009" width="4.77734375" customWidth="1"/>
    <col min="11010" max="11011" width="21.44140625" customWidth="1"/>
    <col min="11012" max="11012" width="10.44140625" customWidth="1"/>
    <col min="11013" max="11013" width="12.44140625" customWidth="1"/>
    <col min="11265" max="11265" width="4.77734375" customWidth="1"/>
    <col min="11266" max="11267" width="21.44140625" customWidth="1"/>
    <col min="11268" max="11268" width="10.44140625" customWidth="1"/>
    <col min="11269" max="11269" width="12.44140625" customWidth="1"/>
    <col min="11521" max="11521" width="4.77734375" customWidth="1"/>
    <col min="11522" max="11523" width="21.44140625" customWidth="1"/>
    <col min="11524" max="11524" width="10.44140625" customWidth="1"/>
    <col min="11525" max="11525" width="12.44140625" customWidth="1"/>
    <col min="11777" max="11777" width="4.77734375" customWidth="1"/>
    <col min="11778" max="11779" width="21.44140625" customWidth="1"/>
    <col min="11780" max="11780" width="10.44140625" customWidth="1"/>
    <col min="11781" max="11781" width="12.44140625" customWidth="1"/>
    <col min="12033" max="12033" width="4.77734375" customWidth="1"/>
    <col min="12034" max="12035" width="21.44140625" customWidth="1"/>
    <col min="12036" max="12036" width="10.44140625" customWidth="1"/>
    <col min="12037" max="12037" width="12.44140625" customWidth="1"/>
    <col min="12289" max="12289" width="4.77734375" customWidth="1"/>
    <col min="12290" max="12291" width="21.44140625" customWidth="1"/>
    <col min="12292" max="12292" width="10.44140625" customWidth="1"/>
    <col min="12293" max="12293" width="12.44140625" customWidth="1"/>
    <col min="12545" max="12545" width="4.77734375" customWidth="1"/>
    <col min="12546" max="12547" width="21.44140625" customWidth="1"/>
    <col min="12548" max="12548" width="10.44140625" customWidth="1"/>
    <col min="12549" max="12549" width="12.44140625" customWidth="1"/>
    <col min="12801" max="12801" width="4.77734375" customWidth="1"/>
    <col min="12802" max="12803" width="21.44140625" customWidth="1"/>
    <col min="12804" max="12804" width="10.44140625" customWidth="1"/>
    <col min="12805" max="12805" width="12.44140625" customWidth="1"/>
    <col min="13057" max="13057" width="4.77734375" customWidth="1"/>
    <col min="13058" max="13059" width="21.44140625" customWidth="1"/>
    <col min="13060" max="13060" width="10.44140625" customWidth="1"/>
    <col min="13061" max="13061" width="12.44140625" customWidth="1"/>
    <col min="13313" max="13313" width="4.77734375" customWidth="1"/>
    <col min="13314" max="13315" width="21.44140625" customWidth="1"/>
    <col min="13316" max="13316" width="10.44140625" customWidth="1"/>
    <col min="13317" max="13317" width="12.44140625" customWidth="1"/>
    <col min="13569" max="13569" width="4.77734375" customWidth="1"/>
    <col min="13570" max="13571" width="21.44140625" customWidth="1"/>
    <col min="13572" max="13572" width="10.44140625" customWidth="1"/>
    <col min="13573" max="13573" width="12.44140625" customWidth="1"/>
    <col min="13825" max="13825" width="4.77734375" customWidth="1"/>
    <col min="13826" max="13827" width="21.44140625" customWidth="1"/>
    <col min="13828" max="13828" width="10.44140625" customWidth="1"/>
    <col min="13829" max="13829" width="12.44140625" customWidth="1"/>
    <col min="14081" max="14081" width="4.77734375" customWidth="1"/>
    <col min="14082" max="14083" width="21.44140625" customWidth="1"/>
    <col min="14084" max="14084" width="10.44140625" customWidth="1"/>
    <col min="14085" max="14085" width="12.44140625" customWidth="1"/>
    <col min="14337" max="14337" width="4.77734375" customWidth="1"/>
    <col min="14338" max="14339" width="21.44140625" customWidth="1"/>
    <col min="14340" max="14340" width="10.44140625" customWidth="1"/>
    <col min="14341" max="14341" width="12.44140625" customWidth="1"/>
    <col min="14593" max="14593" width="4.77734375" customWidth="1"/>
    <col min="14594" max="14595" width="21.44140625" customWidth="1"/>
    <col min="14596" max="14596" width="10.44140625" customWidth="1"/>
    <col min="14597" max="14597" width="12.44140625" customWidth="1"/>
    <col min="14849" max="14849" width="4.77734375" customWidth="1"/>
    <col min="14850" max="14851" width="21.44140625" customWidth="1"/>
    <col min="14852" max="14852" width="10.44140625" customWidth="1"/>
    <col min="14853" max="14853" width="12.44140625" customWidth="1"/>
    <col min="15105" max="15105" width="4.77734375" customWidth="1"/>
    <col min="15106" max="15107" width="21.44140625" customWidth="1"/>
    <col min="15108" max="15108" width="10.44140625" customWidth="1"/>
    <col min="15109" max="15109" width="12.44140625" customWidth="1"/>
    <col min="15361" max="15361" width="4.77734375" customWidth="1"/>
    <col min="15362" max="15363" width="21.44140625" customWidth="1"/>
    <col min="15364" max="15364" width="10.44140625" customWidth="1"/>
    <col min="15365" max="15365" width="12.44140625" customWidth="1"/>
    <col min="15617" max="15617" width="4.77734375" customWidth="1"/>
    <col min="15618" max="15619" width="21.44140625" customWidth="1"/>
    <col min="15620" max="15620" width="10.44140625" customWidth="1"/>
    <col min="15621" max="15621" width="12.44140625" customWidth="1"/>
    <col min="15873" max="15873" width="4.77734375" customWidth="1"/>
    <col min="15874" max="15875" width="21.44140625" customWidth="1"/>
    <col min="15876" max="15876" width="10.44140625" customWidth="1"/>
    <col min="15877" max="15877" width="12.44140625" customWidth="1"/>
    <col min="16129" max="16129" width="4.77734375" customWidth="1"/>
    <col min="16130" max="16131" width="21.44140625" customWidth="1"/>
    <col min="16132" max="16132" width="10.44140625" customWidth="1"/>
    <col min="16133" max="16133" width="12.44140625" customWidth="1"/>
  </cols>
  <sheetData>
    <row r="1" spans="1:15" ht="22.8" x14ac:dyDescent="0.3">
      <c r="B1" s="87" t="s">
        <v>0</v>
      </c>
      <c r="C1" s="87"/>
      <c r="D1" s="1"/>
      <c r="E1" s="1"/>
      <c r="G1" s="2"/>
      <c r="H1" s="2"/>
      <c r="I1" s="2"/>
      <c r="J1" s="2"/>
      <c r="K1" s="2"/>
      <c r="L1" s="2"/>
      <c r="M1" s="2"/>
      <c r="N1" s="2"/>
      <c r="O1" s="2"/>
    </row>
    <row r="2" spans="1:15" ht="22.8" x14ac:dyDescent="0.3">
      <c r="B2" s="91" t="s">
        <v>113</v>
      </c>
      <c r="C2" s="91"/>
      <c r="D2" s="1"/>
      <c r="E2" s="1"/>
      <c r="G2" s="2"/>
      <c r="H2" s="2"/>
      <c r="I2" s="2"/>
      <c r="J2" s="2"/>
      <c r="K2" s="2"/>
      <c r="L2" s="2"/>
      <c r="M2" s="2"/>
      <c r="N2" s="2"/>
      <c r="O2" s="2"/>
    </row>
    <row r="3" spans="1:15" ht="23.4" thickBot="1" x14ac:dyDescent="0.35">
      <c r="B3" s="91"/>
      <c r="C3" s="91"/>
      <c r="D3" s="1"/>
      <c r="E3" s="1"/>
      <c r="G3" s="2"/>
      <c r="H3" s="2"/>
      <c r="I3" s="2"/>
      <c r="J3" s="2"/>
      <c r="K3" s="2"/>
      <c r="L3" s="2"/>
      <c r="M3" s="2"/>
      <c r="N3" s="2"/>
      <c r="O3" s="2"/>
    </row>
    <row r="4" spans="1:15" ht="23.4" thickBot="1" x14ac:dyDescent="0.35">
      <c r="B4" s="101"/>
      <c r="C4" s="101"/>
      <c r="D4" s="1"/>
      <c r="E4" s="1"/>
      <c r="F4" s="102" t="s">
        <v>1</v>
      </c>
      <c r="G4" s="103"/>
      <c r="H4" s="103"/>
      <c r="I4" s="103"/>
      <c r="J4" s="104"/>
      <c r="K4" s="105" t="s">
        <v>2</v>
      </c>
      <c r="L4" s="106"/>
      <c r="M4" s="106"/>
      <c r="N4" s="106"/>
      <c r="O4" s="107"/>
    </row>
    <row r="5" spans="1:15" ht="15" thickBot="1" x14ac:dyDescent="0.35">
      <c r="A5" s="3"/>
      <c r="B5" s="4" t="s">
        <v>3</v>
      </c>
      <c r="C5" s="5" t="s">
        <v>4</v>
      </c>
      <c r="D5" s="6" t="s">
        <v>5</v>
      </c>
      <c r="E5" s="7" t="s">
        <v>6</v>
      </c>
      <c r="F5" s="8" t="s">
        <v>7</v>
      </c>
      <c r="G5" s="9" t="s">
        <v>8</v>
      </c>
      <c r="H5" s="9" t="s">
        <v>9</v>
      </c>
      <c r="I5" s="5" t="s">
        <v>10</v>
      </c>
      <c r="J5" s="10" t="s">
        <v>11</v>
      </c>
      <c r="K5" s="8" t="s">
        <v>7</v>
      </c>
      <c r="L5" s="9" t="s">
        <v>8</v>
      </c>
      <c r="M5" s="9" t="s">
        <v>9</v>
      </c>
      <c r="N5" s="5" t="s">
        <v>10</v>
      </c>
      <c r="O5" s="10" t="s">
        <v>11</v>
      </c>
    </row>
    <row r="6" spans="1:15" x14ac:dyDescent="0.3">
      <c r="A6" s="11">
        <v>1</v>
      </c>
      <c r="B6" s="80" t="s">
        <v>12</v>
      </c>
      <c r="C6" s="80" t="s">
        <v>13</v>
      </c>
      <c r="D6" s="13">
        <f t="shared" ref="D6:D30" si="0">J6+O6</f>
        <v>33</v>
      </c>
      <c r="E6" s="14"/>
      <c r="F6" s="15">
        <v>3</v>
      </c>
      <c r="G6" s="16">
        <v>5</v>
      </c>
      <c r="H6" s="16">
        <v>4</v>
      </c>
      <c r="I6" s="17">
        <v>5</v>
      </c>
      <c r="J6" s="18">
        <f t="shared" ref="J6:J30" si="1">SUM(F6:I6)</f>
        <v>17</v>
      </c>
      <c r="K6" s="19">
        <v>5</v>
      </c>
      <c r="L6" s="16">
        <v>4</v>
      </c>
      <c r="M6" s="16">
        <v>4</v>
      </c>
      <c r="N6" s="17">
        <v>3</v>
      </c>
      <c r="O6" s="18">
        <f t="shared" ref="O6:O30" si="2">SUM(K6:N6)</f>
        <v>16</v>
      </c>
    </row>
    <row r="7" spans="1:15" x14ac:dyDescent="0.3">
      <c r="A7" s="79">
        <v>2</v>
      </c>
      <c r="B7" s="20" t="s">
        <v>14</v>
      </c>
      <c r="C7" s="21" t="s">
        <v>15</v>
      </c>
      <c r="D7" s="22">
        <f t="shared" si="0"/>
        <v>32</v>
      </c>
      <c r="E7" s="23"/>
      <c r="F7" s="24">
        <v>5</v>
      </c>
      <c r="G7" s="25">
        <v>5</v>
      </c>
      <c r="H7" s="25">
        <v>1</v>
      </c>
      <c r="I7" s="26">
        <v>5</v>
      </c>
      <c r="J7" s="27">
        <f t="shared" si="1"/>
        <v>16</v>
      </c>
      <c r="K7" s="28">
        <v>5</v>
      </c>
      <c r="L7" s="25">
        <v>5</v>
      </c>
      <c r="M7" s="25">
        <v>1</v>
      </c>
      <c r="N7" s="26">
        <v>5</v>
      </c>
      <c r="O7" s="27">
        <f t="shared" si="2"/>
        <v>16</v>
      </c>
    </row>
    <row r="8" spans="1:15" x14ac:dyDescent="0.3">
      <c r="A8" s="79">
        <v>3</v>
      </c>
      <c r="B8" s="20" t="s">
        <v>30</v>
      </c>
      <c r="C8" s="21" t="s">
        <v>122</v>
      </c>
      <c r="D8" s="22">
        <f t="shared" si="0"/>
        <v>31</v>
      </c>
      <c r="E8" s="29"/>
      <c r="F8" s="24">
        <v>5</v>
      </c>
      <c r="G8" s="25">
        <v>3</v>
      </c>
      <c r="H8" s="25">
        <v>3</v>
      </c>
      <c r="I8" s="26">
        <v>4</v>
      </c>
      <c r="J8" s="27">
        <f t="shared" si="1"/>
        <v>15</v>
      </c>
      <c r="K8" s="28">
        <v>4</v>
      </c>
      <c r="L8" s="25">
        <v>4</v>
      </c>
      <c r="M8" s="25">
        <v>3</v>
      </c>
      <c r="N8" s="26">
        <v>5</v>
      </c>
      <c r="O8" s="27">
        <f t="shared" si="2"/>
        <v>16</v>
      </c>
    </row>
    <row r="9" spans="1:15" x14ac:dyDescent="0.3">
      <c r="A9" s="98">
        <v>4</v>
      </c>
      <c r="B9" s="20" t="s">
        <v>91</v>
      </c>
      <c r="C9" s="21" t="s">
        <v>15</v>
      </c>
      <c r="D9" s="22">
        <f t="shared" si="0"/>
        <v>30</v>
      </c>
      <c r="E9" s="30"/>
      <c r="F9" s="24">
        <v>5</v>
      </c>
      <c r="G9" s="25">
        <v>5</v>
      </c>
      <c r="H9" s="25">
        <v>5</v>
      </c>
      <c r="I9" s="26">
        <v>3</v>
      </c>
      <c r="J9" s="27">
        <f t="shared" si="1"/>
        <v>18</v>
      </c>
      <c r="K9" s="28">
        <v>4</v>
      </c>
      <c r="L9" s="25">
        <v>3</v>
      </c>
      <c r="M9" s="25">
        <v>2</v>
      </c>
      <c r="N9" s="26">
        <v>3</v>
      </c>
      <c r="O9" s="27">
        <f t="shared" si="2"/>
        <v>12</v>
      </c>
    </row>
    <row r="10" spans="1:15" x14ac:dyDescent="0.3">
      <c r="A10" s="100"/>
      <c r="B10" s="20" t="s">
        <v>24</v>
      </c>
      <c r="C10" s="21" t="s">
        <v>25</v>
      </c>
      <c r="D10" s="22">
        <f t="shared" si="0"/>
        <v>30</v>
      </c>
      <c r="E10" s="31"/>
      <c r="F10" s="24">
        <v>3</v>
      </c>
      <c r="G10" s="25">
        <v>5</v>
      </c>
      <c r="H10" s="25">
        <v>1</v>
      </c>
      <c r="I10" s="26">
        <v>5</v>
      </c>
      <c r="J10" s="27">
        <f t="shared" si="1"/>
        <v>14</v>
      </c>
      <c r="K10" s="28">
        <v>4</v>
      </c>
      <c r="L10" s="25">
        <v>5</v>
      </c>
      <c r="M10" s="25">
        <v>4</v>
      </c>
      <c r="N10" s="26">
        <v>3</v>
      </c>
      <c r="O10" s="27">
        <f t="shared" si="2"/>
        <v>16</v>
      </c>
    </row>
    <row r="11" spans="1:15" x14ac:dyDescent="0.3">
      <c r="A11" s="79">
        <v>6</v>
      </c>
      <c r="B11" s="20" t="s">
        <v>94</v>
      </c>
      <c r="C11" s="21" t="s">
        <v>95</v>
      </c>
      <c r="D11" s="22">
        <f t="shared" si="0"/>
        <v>28</v>
      </c>
      <c r="E11" s="31"/>
      <c r="F11" s="24">
        <v>4</v>
      </c>
      <c r="G11" s="25">
        <v>5</v>
      </c>
      <c r="H11" s="25">
        <v>4</v>
      </c>
      <c r="I11" s="26">
        <v>3</v>
      </c>
      <c r="J11" s="27">
        <f t="shared" si="1"/>
        <v>16</v>
      </c>
      <c r="K11" s="28">
        <v>5</v>
      </c>
      <c r="L11" s="25">
        <v>2</v>
      </c>
      <c r="M11" s="25">
        <v>2</v>
      </c>
      <c r="N11" s="26">
        <v>3</v>
      </c>
      <c r="O11" s="27">
        <f t="shared" si="2"/>
        <v>12</v>
      </c>
    </row>
    <row r="12" spans="1:15" x14ac:dyDescent="0.3">
      <c r="A12" s="79">
        <v>7</v>
      </c>
      <c r="B12" s="81" t="s">
        <v>71</v>
      </c>
      <c r="C12" s="82" t="s">
        <v>72</v>
      </c>
      <c r="D12" s="22">
        <f t="shared" si="0"/>
        <v>26</v>
      </c>
      <c r="E12" s="30"/>
      <c r="F12" s="24">
        <v>5</v>
      </c>
      <c r="G12" s="25">
        <v>4</v>
      </c>
      <c r="H12" s="25">
        <v>3</v>
      </c>
      <c r="I12" s="26">
        <v>3</v>
      </c>
      <c r="J12" s="27">
        <f t="shared" si="1"/>
        <v>15</v>
      </c>
      <c r="K12" s="28">
        <v>2</v>
      </c>
      <c r="L12" s="25">
        <v>4</v>
      </c>
      <c r="M12" s="25">
        <v>0</v>
      </c>
      <c r="N12" s="26">
        <v>5</v>
      </c>
      <c r="O12" s="27">
        <f t="shared" si="2"/>
        <v>11</v>
      </c>
    </row>
    <row r="13" spans="1:15" x14ac:dyDescent="0.3">
      <c r="A13" s="98">
        <v>8</v>
      </c>
      <c r="B13" s="20" t="s">
        <v>16</v>
      </c>
      <c r="C13" s="21" t="s">
        <v>17</v>
      </c>
      <c r="D13" s="22">
        <f t="shared" si="0"/>
        <v>25</v>
      </c>
      <c r="E13" s="30"/>
      <c r="F13" s="24">
        <v>4</v>
      </c>
      <c r="G13" s="25">
        <v>5</v>
      </c>
      <c r="H13" s="25">
        <v>2</v>
      </c>
      <c r="I13" s="26">
        <v>1</v>
      </c>
      <c r="J13" s="27">
        <f t="shared" si="1"/>
        <v>12</v>
      </c>
      <c r="K13" s="28">
        <v>5</v>
      </c>
      <c r="L13" s="25">
        <v>5</v>
      </c>
      <c r="M13" s="25">
        <v>1</v>
      </c>
      <c r="N13" s="26">
        <v>2</v>
      </c>
      <c r="O13" s="27">
        <f t="shared" si="2"/>
        <v>13</v>
      </c>
    </row>
    <row r="14" spans="1:15" x14ac:dyDescent="0.3">
      <c r="A14" s="99"/>
      <c r="B14" s="20" t="s">
        <v>30</v>
      </c>
      <c r="C14" s="21" t="s">
        <v>105</v>
      </c>
      <c r="D14" s="22">
        <f t="shared" si="0"/>
        <v>25</v>
      </c>
      <c r="E14" s="31"/>
      <c r="F14" s="24">
        <v>3</v>
      </c>
      <c r="G14" s="25">
        <v>5</v>
      </c>
      <c r="H14" s="25">
        <v>3</v>
      </c>
      <c r="I14" s="26">
        <v>2</v>
      </c>
      <c r="J14" s="27">
        <f t="shared" si="1"/>
        <v>13</v>
      </c>
      <c r="K14" s="28">
        <v>2</v>
      </c>
      <c r="L14" s="25">
        <v>5</v>
      </c>
      <c r="M14" s="25">
        <v>1</v>
      </c>
      <c r="N14" s="26">
        <v>4</v>
      </c>
      <c r="O14" s="27">
        <f t="shared" si="2"/>
        <v>12</v>
      </c>
    </row>
    <row r="15" spans="1:15" x14ac:dyDescent="0.3">
      <c r="A15" s="99"/>
      <c r="B15" s="20" t="s">
        <v>30</v>
      </c>
      <c r="C15" s="21" t="s">
        <v>86</v>
      </c>
      <c r="D15" s="22">
        <f t="shared" si="0"/>
        <v>25</v>
      </c>
      <c r="E15" s="30"/>
      <c r="F15" s="24">
        <v>1</v>
      </c>
      <c r="G15" s="25">
        <v>5</v>
      </c>
      <c r="H15" s="25">
        <v>2</v>
      </c>
      <c r="I15" s="26">
        <v>3</v>
      </c>
      <c r="J15" s="27">
        <f t="shared" si="1"/>
        <v>11</v>
      </c>
      <c r="K15" s="28">
        <v>3</v>
      </c>
      <c r="L15" s="25">
        <v>4</v>
      </c>
      <c r="M15" s="25">
        <v>3</v>
      </c>
      <c r="N15" s="26">
        <v>4</v>
      </c>
      <c r="O15" s="27">
        <f t="shared" si="2"/>
        <v>14</v>
      </c>
    </row>
    <row r="16" spans="1:15" x14ac:dyDescent="0.3">
      <c r="A16" s="100"/>
      <c r="B16" s="20" t="s">
        <v>123</v>
      </c>
      <c r="C16" s="21" t="s">
        <v>120</v>
      </c>
      <c r="D16" s="22">
        <f t="shared" si="0"/>
        <v>25</v>
      </c>
      <c r="E16" s="31"/>
      <c r="F16" s="24">
        <v>4</v>
      </c>
      <c r="G16" s="25">
        <v>3</v>
      </c>
      <c r="H16" s="25">
        <v>1</v>
      </c>
      <c r="I16" s="26">
        <v>3</v>
      </c>
      <c r="J16" s="27">
        <f t="shared" si="1"/>
        <v>11</v>
      </c>
      <c r="K16" s="28">
        <v>4</v>
      </c>
      <c r="L16" s="25">
        <v>4</v>
      </c>
      <c r="M16" s="25">
        <v>2</v>
      </c>
      <c r="N16" s="26">
        <v>4</v>
      </c>
      <c r="O16" s="27">
        <f t="shared" si="2"/>
        <v>14</v>
      </c>
    </row>
    <row r="17" spans="1:15" x14ac:dyDescent="0.3">
      <c r="A17" s="98">
        <v>12</v>
      </c>
      <c r="B17" s="20" t="s">
        <v>31</v>
      </c>
      <c r="C17" s="21" t="s">
        <v>98</v>
      </c>
      <c r="D17" s="22">
        <f t="shared" si="0"/>
        <v>24</v>
      </c>
      <c r="E17" s="30"/>
      <c r="F17" s="24">
        <v>3</v>
      </c>
      <c r="G17" s="25">
        <v>2</v>
      </c>
      <c r="H17" s="25">
        <v>2</v>
      </c>
      <c r="I17" s="26">
        <v>5</v>
      </c>
      <c r="J17" s="27">
        <f t="shared" si="1"/>
        <v>12</v>
      </c>
      <c r="K17" s="28">
        <v>4</v>
      </c>
      <c r="L17" s="25">
        <v>4</v>
      </c>
      <c r="M17" s="25">
        <v>2</v>
      </c>
      <c r="N17" s="26">
        <v>2</v>
      </c>
      <c r="O17" s="27">
        <f t="shared" si="2"/>
        <v>12</v>
      </c>
    </row>
    <row r="18" spans="1:15" x14ac:dyDescent="0.3">
      <c r="A18" s="99"/>
      <c r="B18" s="20" t="s">
        <v>89</v>
      </c>
      <c r="C18" s="21" t="s">
        <v>90</v>
      </c>
      <c r="D18" s="22">
        <f t="shared" si="0"/>
        <v>24</v>
      </c>
      <c r="E18" s="30"/>
      <c r="F18" s="24">
        <v>3</v>
      </c>
      <c r="G18" s="25">
        <v>2</v>
      </c>
      <c r="H18" s="25">
        <v>4</v>
      </c>
      <c r="I18" s="26">
        <v>4</v>
      </c>
      <c r="J18" s="27">
        <f t="shared" si="1"/>
        <v>13</v>
      </c>
      <c r="K18" s="28">
        <v>4</v>
      </c>
      <c r="L18" s="25">
        <v>4</v>
      </c>
      <c r="M18" s="25">
        <v>3</v>
      </c>
      <c r="N18" s="26">
        <v>0</v>
      </c>
      <c r="O18" s="27">
        <f t="shared" si="2"/>
        <v>11</v>
      </c>
    </row>
    <row r="19" spans="1:15" x14ac:dyDescent="0.3">
      <c r="A19" s="100"/>
      <c r="B19" s="20" t="s">
        <v>61</v>
      </c>
      <c r="C19" s="21" t="s">
        <v>62</v>
      </c>
      <c r="D19" s="22">
        <f t="shared" si="0"/>
        <v>24</v>
      </c>
      <c r="E19" s="30"/>
      <c r="F19" s="24">
        <v>1</v>
      </c>
      <c r="G19" s="25">
        <v>4</v>
      </c>
      <c r="H19" s="25">
        <v>2</v>
      </c>
      <c r="I19" s="26">
        <v>4</v>
      </c>
      <c r="J19" s="27">
        <f t="shared" si="1"/>
        <v>11</v>
      </c>
      <c r="K19" s="28">
        <v>4</v>
      </c>
      <c r="L19" s="25">
        <v>4</v>
      </c>
      <c r="M19" s="25">
        <v>3</v>
      </c>
      <c r="N19" s="26">
        <v>2</v>
      </c>
      <c r="O19" s="27">
        <f t="shared" si="2"/>
        <v>13</v>
      </c>
    </row>
    <row r="20" spans="1:15" x14ac:dyDescent="0.3">
      <c r="A20" s="79">
        <v>15</v>
      </c>
      <c r="B20" s="20" t="s">
        <v>20</v>
      </c>
      <c r="C20" s="21" t="s">
        <v>27</v>
      </c>
      <c r="D20" s="22">
        <f t="shared" si="0"/>
        <v>23</v>
      </c>
      <c r="E20" s="30"/>
      <c r="F20" s="24">
        <v>4</v>
      </c>
      <c r="G20" s="25">
        <v>5</v>
      </c>
      <c r="H20" s="25">
        <v>3</v>
      </c>
      <c r="I20" s="26">
        <v>2</v>
      </c>
      <c r="J20" s="27">
        <f t="shared" si="1"/>
        <v>14</v>
      </c>
      <c r="K20" s="28">
        <v>2</v>
      </c>
      <c r="L20" s="25">
        <v>2</v>
      </c>
      <c r="M20" s="25">
        <v>3</v>
      </c>
      <c r="N20" s="26">
        <v>2</v>
      </c>
      <c r="O20" s="27">
        <f t="shared" si="2"/>
        <v>9</v>
      </c>
    </row>
    <row r="21" spans="1:15" x14ac:dyDescent="0.3">
      <c r="A21" s="98">
        <v>16</v>
      </c>
      <c r="B21" s="20" t="s">
        <v>100</v>
      </c>
      <c r="C21" s="21" t="s">
        <v>101</v>
      </c>
      <c r="D21" s="22">
        <f t="shared" si="0"/>
        <v>22</v>
      </c>
      <c r="E21" s="30"/>
      <c r="F21" s="24">
        <v>5</v>
      </c>
      <c r="G21" s="25">
        <v>2</v>
      </c>
      <c r="H21" s="25">
        <v>3</v>
      </c>
      <c r="I21" s="26">
        <v>2</v>
      </c>
      <c r="J21" s="27">
        <f t="shared" si="1"/>
        <v>12</v>
      </c>
      <c r="K21" s="28">
        <v>3</v>
      </c>
      <c r="L21" s="25">
        <v>0</v>
      </c>
      <c r="M21" s="25">
        <v>5</v>
      </c>
      <c r="N21" s="26">
        <v>2</v>
      </c>
      <c r="O21" s="27">
        <f t="shared" si="2"/>
        <v>10</v>
      </c>
    </row>
    <row r="22" spans="1:15" x14ac:dyDescent="0.3">
      <c r="A22" s="99"/>
      <c r="B22" s="20" t="s">
        <v>106</v>
      </c>
      <c r="C22" s="21" t="s">
        <v>101</v>
      </c>
      <c r="D22" s="22">
        <f t="shared" si="0"/>
        <v>22</v>
      </c>
      <c r="E22" s="30"/>
      <c r="F22" s="24">
        <v>5</v>
      </c>
      <c r="G22" s="25">
        <v>2</v>
      </c>
      <c r="H22" s="25">
        <v>3</v>
      </c>
      <c r="I22" s="26">
        <v>2</v>
      </c>
      <c r="J22" s="27">
        <f t="shared" si="1"/>
        <v>12</v>
      </c>
      <c r="K22" s="28">
        <v>3</v>
      </c>
      <c r="L22" s="25">
        <v>0</v>
      </c>
      <c r="M22" s="25">
        <v>5</v>
      </c>
      <c r="N22" s="26">
        <v>2</v>
      </c>
      <c r="O22" s="27">
        <f t="shared" si="2"/>
        <v>10</v>
      </c>
    </row>
    <row r="23" spans="1:15" x14ac:dyDescent="0.3">
      <c r="A23" s="100"/>
      <c r="B23" s="20" t="s">
        <v>107</v>
      </c>
      <c r="C23" s="21" t="s">
        <v>108</v>
      </c>
      <c r="D23" s="22">
        <f t="shared" si="0"/>
        <v>22</v>
      </c>
      <c r="E23" s="30"/>
      <c r="F23" s="24">
        <v>3</v>
      </c>
      <c r="G23" s="25">
        <v>4</v>
      </c>
      <c r="H23" s="25">
        <v>2</v>
      </c>
      <c r="I23" s="26">
        <v>2</v>
      </c>
      <c r="J23" s="27">
        <f t="shared" si="1"/>
        <v>11</v>
      </c>
      <c r="K23" s="28">
        <v>2</v>
      </c>
      <c r="L23" s="25">
        <v>4</v>
      </c>
      <c r="M23" s="25">
        <v>1</v>
      </c>
      <c r="N23" s="26">
        <v>4</v>
      </c>
      <c r="O23" s="27">
        <f t="shared" si="2"/>
        <v>11</v>
      </c>
    </row>
    <row r="24" spans="1:15" x14ac:dyDescent="0.3">
      <c r="A24" s="98">
        <v>19</v>
      </c>
      <c r="B24" s="20" t="s">
        <v>30</v>
      </c>
      <c r="C24" s="21" t="s">
        <v>54</v>
      </c>
      <c r="D24" s="22">
        <f t="shared" si="0"/>
        <v>20</v>
      </c>
      <c r="E24" s="30"/>
      <c r="F24" s="24">
        <v>3</v>
      </c>
      <c r="G24" s="25">
        <v>3</v>
      </c>
      <c r="H24" s="25">
        <v>3</v>
      </c>
      <c r="I24" s="26">
        <v>1</v>
      </c>
      <c r="J24" s="27">
        <f t="shared" si="1"/>
        <v>10</v>
      </c>
      <c r="K24" s="28">
        <v>3</v>
      </c>
      <c r="L24" s="25">
        <v>4</v>
      </c>
      <c r="M24" s="25">
        <v>3</v>
      </c>
      <c r="N24" s="26">
        <v>0</v>
      </c>
      <c r="O24" s="27">
        <f t="shared" si="2"/>
        <v>10</v>
      </c>
    </row>
    <row r="25" spans="1:15" x14ac:dyDescent="0.3">
      <c r="A25" s="100"/>
      <c r="B25" s="20" t="s">
        <v>118</v>
      </c>
      <c r="C25" s="21" t="s">
        <v>117</v>
      </c>
      <c r="D25" s="22">
        <f t="shared" si="0"/>
        <v>20</v>
      </c>
      <c r="E25" s="31"/>
      <c r="F25" s="24">
        <v>4</v>
      </c>
      <c r="G25" s="25">
        <v>3</v>
      </c>
      <c r="H25" s="25">
        <v>1</v>
      </c>
      <c r="I25" s="26">
        <v>2</v>
      </c>
      <c r="J25" s="27">
        <f t="shared" si="1"/>
        <v>10</v>
      </c>
      <c r="K25" s="28">
        <v>4</v>
      </c>
      <c r="L25" s="25">
        <v>2</v>
      </c>
      <c r="M25" s="25">
        <v>1</v>
      </c>
      <c r="N25" s="26">
        <v>3</v>
      </c>
      <c r="O25" s="27">
        <f t="shared" si="2"/>
        <v>10</v>
      </c>
    </row>
    <row r="26" spans="1:15" x14ac:dyDescent="0.3">
      <c r="A26" s="79">
        <v>21</v>
      </c>
      <c r="B26" s="20" t="s">
        <v>83</v>
      </c>
      <c r="C26" s="21" t="s">
        <v>84</v>
      </c>
      <c r="D26" s="22">
        <f t="shared" si="0"/>
        <v>19</v>
      </c>
      <c r="E26" s="30"/>
      <c r="F26" s="24">
        <v>3</v>
      </c>
      <c r="G26" s="25">
        <v>3</v>
      </c>
      <c r="H26" s="25">
        <v>3</v>
      </c>
      <c r="I26" s="26">
        <v>2</v>
      </c>
      <c r="J26" s="27">
        <f t="shared" si="1"/>
        <v>11</v>
      </c>
      <c r="K26" s="28">
        <v>3</v>
      </c>
      <c r="L26" s="25">
        <v>3</v>
      </c>
      <c r="M26" s="25">
        <v>1</v>
      </c>
      <c r="N26" s="26">
        <v>1</v>
      </c>
      <c r="O26" s="27">
        <f t="shared" si="2"/>
        <v>8</v>
      </c>
    </row>
    <row r="27" spans="1:15" x14ac:dyDescent="0.3">
      <c r="A27" s="79">
        <v>22</v>
      </c>
      <c r="B27" s="20" t="s">
        <v>28</v>
      </c>
      <c r="C27" s="21" t="s">
        <v>29</v>
      </c>
      <c r="D27" s="22">
        <f t="shared" si="0"/>
        <v>18</v>
      </c>
      <c r="E27" s="30"/>
      <c r="F27" s="24">
        <v>2</v>
      </c>
      <c r="G27" s="25">
        <v>3</v>
      </c>
      <c r="H27" s="25">
        <v>2</v>
      </c>
      <c r="I27" s="26">
        <v>2</v>
      </c>
      <c r="J27" s="27">
        <f t="shared" si="1"/>
        <v>9</v>
      </c>
      <c r="K27" s="28">
        <v>3</v>
      </c>
      <c r="L27" s="25">
        <v>3</v>
      </c>
      <c r="M27" s="25">
        <v>1</v>
      </c>
      <c r="N27" s="26">
        <v>2</v>
      </c>
      <c r="O27" s="27">
        <f t="shared" si="2"/>
        <v>9</v>
      </c>
    </row>
    <row r="28" spans="1:15" x14ac:dyDescent="0.3">
      <c r="A28" s="79">
        <v>23</v>
      </c>
      <c r="B28" s="20" t="s">
        <v>80</v>
      </c>
      <c r="C28" s="21" t="s">
        <v>104</v>
      </c>
      <c r="D28" s="22">
        <f t="shared" si="0"/>
        <v>15</v>
      </c>
      <c r="E28" s="30"/>
      <c r="F28" s="24">
        <v>2</v>
      </c>
      <c r="G28" s="25">
        <v>3</v>
      </c>
      <c r="H28" s="25">
        <v>0</v>
      </c>
      <c r="I28" s="26">
        <v>1</v>
      </c>
      <c r="J28" s="27">
        <f t="shared" si="1"/>
        <v>6</v>
      </c>
      <c r="K28" s="28">
        <v>2</v>
      </c>
      <c r="L28" s="25">
        <v>3</v>
      </c>
      <c r="M28" s="25">
        <v>0</v>
      </c>
      <c r="N28" s="26">
        <v>4</v>
      </c>
      <c r="O28" s="27">
        <f t="shared" si="2"/>
        <v>9</v>
      </c>
    </row>
    <row r="29" spans="1:15" x14ac:dyDescent="0.3">
      <c r="A29" s="79">
        <v>24</v>
      </c>
      <c r="B29" s="20" t="s">
        <v>87</v>
      </c>
      <c r="C29" s="21" t="s">
        <v>99</v>
      </c>
      <c r="D29" s="22">
        <f t="shared" si="0"/>
        <v>13</v>
      </c>
      <c r="E29" s="30"/>
      <c r="F29" s="24">
        <v>0</v>
      </c>
      <c r="G29" s="25">
        <v>1</v>
      </c>
      <c r="H29" s="25">
        <v>1</v>
      </c>
      <c r="I29" s="26">
        <v>1</v>
      </c>
      <c r="J29" s="27">
        <f t="shared" si="1"/>
        <v>3</v>
      </c>
      <c r="K29" s="28">
        <v>2</v>
      </c>
      <c r="L29" s="25">
        <v>3</v>
      </c>
      <c r="M29" s="25">
        <v>2</v>
      </c>
      <c r="N29" s="26">
        <v>3</v>
      </c>
      <c r="O29" s="27">
        <f t="shared" si="2"/>
        <v>10</v>
      </c>
    </row>
    <row r="30" spans="1:15" x14ac:dyDescent="0.3">
      <c r="A30" s="79">
        <v>25</v>
      </c>
      <c r="B30" s="20" t="s">
        <v>111</v>
      </c>
      <c r="C30" s="21" t="s">
        <v>112</v>
      </c>
      <c r="D30" s="22">
        <f t="shared" si="0"/>
        <v>11</v>
      </c>
      <c r="E30" s="30"/>
      <c r="F30" s="24">
        <v>3</v>
      </c>
      <c r="G30" s="25">
        <v>2</v>
      </c>
      <c r="H30" s="25">
        <v>2</v>
      </c>
      <c r="I30" s="26">
        <v>1</v>
      </c>
      <c r="J30" s="27">
        <f t="shared" si="1"/>
        <v>8</v>
      </c>
      <c r="K30" s="28">
        <v>2</v>
      </c>
      <c r="L30" s="25">
        <v>1</v>
      </c>
      <c r="M30" s="25">
        <v>0</v>
      </c>
      <c r="N30" s="26">
        <v>0</v>
      </c>
      <c r="O30" s="27">
        <f t="shared" si="2"/>
        <v>3</v>
      </c>
    </row>
  </sheetData>
  <sortState xmlns:xlrd2="http://schemas.microsoft.com/office/spreadsheetml/2017/richdata2" ref="B6:O30">
    <sortCondition descending="1" ref="D6:D30"/>
  </sortState>
  <mergeCells count="9">
    <mergeCell ref="F4:J4"/>
    <mergeCell ref="K4:O4"/>
    <mergeCell ref="A9:A10"/>
    <mergeCell ref="A13:A16"/>
    <mergeCell ref="A17:A19"/>
    <mergeCell ref="A21:A23"/>
    <mergeCell ref="A24:A25"/>
    <mergeCell ref="B1:C1"/>
    <mergeCell ref="B2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22A9D-A5AA-498D-94E3-8E10770E7A29}">
  <dimension ref="A1:O18"/>
  <sheetViews>
    <sheetView workbookViewId="0">
      <selection activeCell="B24" sqref="B24"/>
    </sheetView>
  </sheetViews>
  <sheetFormatPr defaultColWidth="9.21875" defaultRowHeight="14.4" x14ac:dyDescent="0.3"/>
  <cols>
    <col min="1" max="1" width="4.77734375" customWidth="1"/>
    <col min="2" max="3" width="21.44140625" customWidth="1"/>
    <col min="4" max="4" width="10.44140625" customWidth="1"/>
    <col min="5" max="5" width="12.44140625" customWidth="1"/>
    <col min="257" max="257" width="4.77734375" customWidth="1"/>
    <col min="258" max="259" width="21.44140625" customWidth="1"/>
    <col min="260" max="260" width="10.44140625" customWidth="1"/>
    <col min="261" max="261" width="12.44140625" customWidth="1"/>
    <col min="513" max="513" width="4.77734375" customWidth="1"/>
    <col min="514" max="515" width="21.44140625" customWidth="1"/>
    <col min="516" max="516" width="10.44140625" customWidth="1"/>
    <col min="517" max="517" width="12.44140625" customWidth="1"/>
    <col min="769" max="769" width="4.77734375" customWidth="1"/>
    <col min="770" max="771" width="21.44140625" customWidth="1"/>
    <col min="772" max="772" width="10.44140625" customWidth="1"/>
    <col min="773" max="773" width="12.44140625" customWidth="1"/>
    <col min="1025" max="1025" width="4.77734375" customWidth="1"/>
    <col min="1026" max="1027" width="21.44140625" customWidth="1"/>
    <col min="1028" max="1028" width="10.44140625" customWidth="1"/>
    <col min="1029" max="1029" width="12.44140625" customWidth="1"/>
    <col min="1281" max="1281" width="4.77734375" customWidth="1"/>
    <col min="1282" max="1283" width="21.44140625" customWidth="1"/>
    <col min="1284" max="1284" width="10.44140625" customWidth="1"/>
    <col min="1285" max="1285" width="12.44140625" customWidth="1"/>
    <col min="1537" max="1537" width="4.77734375" customWidth="1"/>
    <col min="1538" max="1539" width="21.44140625" customWidth="1"/>
    <col min="1540" max="1540" width="10.44140625" customWidth="1"/>
    <col min="1541" max="1541" width="12.44140625" customWidth="1"/>
    <col min="1793" max="1793" width="4.77734375" customWidth="1"/>
    <col min="1794" max="1795" width="21.44140625" customWidth="1"/>
    <col min="1796" max="1796" width="10.44140625" customWidth="1"/>
    <col min="1797" max="1797" width="12.44140625" customWidth="1"/>
    <col min="2049" max="2049" width="4.77734375" customWidth="1"/>
    <col min="2050" max="2051" width="21.44140625" customWidth="1"/>
    <col min="2052" max="2052" width="10.44140625" customWidth="1"/>
    <col min="2053" max="2053" width="12.44140625" customWidth="1"/>
    <col min="2305" max="2305" width="4.77734375" customWidth="1"/>
    <col min="2306" max="2307" width="21.44140625" customWidth="1"/>
    <col min="2308" max="2308" width="10.44140625" customWidth="1"/>
    <col min="2309" max="2309" width="12.44140625" customWidth="1"/>
    <col min="2561" max="2561" width="4.77734375" customWidth="1"/>
    <col min="2562" max="2563" width="21.44140625" customWidth="1"/>
    <col min="2564" max="2564" width="10.44140625" customWidth="1"/>
    <col min="2565" max="2565" width="12.44140625" customWidth="1"/>
    <col min="2817" max="2817" width="4.77734375" customWidth="1"/>
    <col min="2818" max="2819" width="21.44140625" customWidth="1"/>
    <col min="2820" max="2820" width="10.44140625" customWidth="1"/>
    <col min="2821" max="2821" width="12.44140625" customWidth="1"/>
    <col min="3073" max="3073" width="4.77734375" customWidth="1"/>
    <col min="3074" max="3075" width="21.44140625" customWidth="1"/>
    <col min="3076" max="3076" width="10.44140625" customWidth="1"/>
    <col min="3077" max="3077" width="12.44140625" customWidth="1"/>
    <col min="3329" max="3329" width="4.77734375" customWidth="1"/>
    <col min="3330" max="3331" width="21.44140625" customWidth="1"/>
    <col min="3332" max="3332" width="10.44140625" customWidth="1"/>
    <col min="3333" max="3333" width="12.44140625" customWidth="1"/>
    <col min="3585" max="3585" width="4.77734375" customWidth="1"/>
    <col min="3586" max="3587" width="21.44140625" customWidth="1"/>
    <col min="3588" max="3588" width="10.44140625" customWidth="1"/>
    <col min="3589" max="3589" width="12.44140625" customWidth="1"/>
    <col min="3841" max="3841" width="4.77734375" customWidth="1"/>
    <col min="3842" max="3843" width="21.44140625" customWidth="1"/>
    <col min="3844" max="3844" width="10.44140625" customWidth="1"/>
    <col min="3845" max="3845" width="12.44140625" customWidth="1"/>
    <col min="4097" max="4097" width="4.77734375" customWidth="1"/>
    <col min="4098" max="4099" width="21.44140625" customWidth="1"/>
    <col min="4100" max="4100" width="10.44140625" customWidth="1"/>
    <col min="4101" max="4101" width="12.44140625" customWidth="1"/>
    <col min="4353" max="4353" width="4.77734375" customWidth="1"/>
    <col min="4354" max="4355" width="21.44140625" customWidth="1"/>
    <col min="4356" max="4356" width="10.44140625" customWidth="1"/>
    <col min="4357" max="4357" width="12.44140625" customWidth="1"/>
    <col min="4609" max="4609" width="4.77734375" customWidth="1"/>
    <col min="4610" max="4611" width="21.44140625" customWidth="1"/>
    <col min="4612" max="4612" width="10.44140625" customWidth="1"/>
    <col min="4613" max="4613" width="12.44140625" customWidth="1"/>
    <col min="4865" max="4865" width="4.77734375" customWidth="1"/>
    <col min="4866" max="4867" width="21.44140625" customWidth="1"/>
    <col min="4868" max="4868" width="10.44140625" customWidth="1"/>
    <col min="4869" max="4869" width="12.44140625" customWidth="1"/>
    <col min="5121" max="5121" width="4.77734375" customWidth="1"/>
    <col min="5122" max="5123" width="21.44140625" customWidth="1"/>
    <col min="5124" max="5124" width="10.44140625" customWidth="1"/>
    <col min="5125" max="5125" width="12.44140625" customWidth="1"/>
    <col min="5377" max="5377" width="4.77734375" customWidth="1"/>
    <col min="5378" max="5379" width="21.44140625" customWidth="1"/>
    <col min="5380" max="5380" width="10.44140625" customWidth="1"/>
    <col min="5381" max="5381" width="12.44140625" customWidth="1"/>
    <col min="5633" max="5633" width="4.77734375" customWidth="1"/>
    <col min="5634" max="5635" width="21.44140625" customWidth="1"/>
    <col min="5636" max="5636" width="10.44140625" customWidth="1"/>
    <col min="5637" max="5637" width="12.44140625" customWidth="1"/>
    <col min="5889" max="5889" width="4.77734375" customWidth="1"/>
    <col min="5890" max="5891" width="21.44140625" customWidth="1"/>
    <col min="5892" max="5892" width="10.44140625" customWidth="1"/>
    <col min="5893" max="5893" width="12.44140625" customWidth="1"/>
    <col min="6145" max="6145" width="4.77734375" customWidth="1"/>
    <col min="6146" max="6147" width="21.44140625" customWidth="1"/>
    <col min="6148" max="6148" width="10.44140625" customWidth="1"/>
    <col min="6149" max="6149" width="12.44140625" customWidth="1"/>
    <col min="6401" max="6401" width="4.77734375" customWidth="1"/>
    <col min="6402" max="6403" width="21.44140625" customWidth="1"/>
    <col min="6404" max="6404" width="10.44140625" customWidth="1"/>
    <col min="6405" max="6405" width="12.44140625" customWidth="1"/>
    <col min="6657" max="6657" width="4.77734375" customWidth="1"/>
    <col min="6658" max="6659" width="21.44140625" customWidth="1"/>
    <col min="6660" max="6660" width="10.44140625" customWidth="1"/>
    <col min="6661" max="6661" width="12.44140625" customWidth="1"/>
    <col min="6913" max="6913" width="4.77734375" customWidth="1"/>
    <col min="6914" max="6915" width="21.44140625" customWidth="1"/>
    <col min="6916" max="6916" width="10.44140625" customWidth="1"/>
    <col min="6917" max="6917" width="12.44140625" customWidth="1"/>
    <col min="7169" max="7169" width="4.77734375" customWidth="1"/>
    <col min="7170" max="7171" width="21.44140625" customWidth="1"/>
    <col min="7172" max="7172" width="10.44140625" customWidth="1"/>
    <col min="7173" max="7173" width="12.44140625" customWidth="1"/>
    <col min="7425" max="7425" width="4.77734375" customWidth="1"/>
    <col min="7426" max="7427" width="21.44140625" customWidth="1"/>
    <col min="7428" max="7428" width="10.44140625" customWidth="1"/>
    <col min="7429" max="7429" width="12.44140625" customWidth="1"/>
    <col min="7681" max="7681" width="4.77734375" customWidth="1"/>
    <col min="7682" max="7683" width="21.44140625" customWidth="1"/>
    <col min="7684" max="7684" width="10.44140625" customWidth="1"/>
    <col min="7685" max="7685" width="12.44140625" customWidth="1"/>
    <col min="7937" max="7937" width="4.77734375" customWidth="1"/>
    <col min="7938" max="7939" width="21.44140625" customWidth="1"/>
    <col min="7940" max="7940" width="10.44140625" customWidth="1"/>
    <col min="7941" max="7941" width="12.44140625" customWidth="1"/>
    <col min="8193" max="8193" width="4.77734375" customWidth="1"/>
    <col min="8194" max="8195" width="21.44140625" customWidth="1"/>
    <col min="8196" max="8196" width="10.44140625" customWidth="1"/>
    <col min="8197" max="8197" width="12.44140625" customWidth="1"/>
    <col min="8449" max="8449" width="4.77734375" customWidth="1"/>
    <col min="8450" max="8451" width="21.44140625" customWidth="1"/>
    <col min="8452" max="8452" width="10.44140625" customWidth="1"/>
    <col min="8453" max="8453" width="12.44140625" customWidth="1"/>
    <col min="8705" max="8705" width="4.77734375" customWidth="1"/>
    <col min="8706" max="8707" width="21.44140625" customWidth="1"/>
    <col min="8708" max="8708" width="10.44140625" customWidth="1"/>
    <col min="8709" max="8709" width="12.44140625" customWidth="1"/>
    <col min="8961" max="8961" width="4.77734375" customWidth="1"/>
    <col min="8962" max="8963" width="21.44140625" customWidth="1"/>
    <col min="8964" max="8964" width="10.44140625" customWidth="1"/>
    <col min="8965" max="8965" width="12.44140625" customWidth="1"/>
    <col min="9217" max="9217" width="4.77734375" customWidth="1"/>
    <col min="9218" max="9219" width="21.44140625" customWidth="1"/>
    <col min="9220" max="9220" width="10.44140625" customWidth="1"/>
    <col min="9221" max="9221" width="12.44140625" customWidth="1"/>
    <col min="9473" max="9473" width="4.77734375" customWidth="1"/>
    <col min="9474" max="9475" width="21.44140625" customWidth="1"/>
    <col min="9476" max="9476" width="10.44140625" customWidth="1"/>
    <col min="9477" max="9477" width="12.44140625" customWidth="1"/>
    <col min="9729" max="9729" width="4.77734375" customWidth="1"/>
    <col min="9730" max="9731" width="21.44140625" customWidth="1"/>
    <col min="9732" max="9732" width="10.44140625" customWidth="1"/>
    <col min="9733" max="9733" width="12.44140625" customWidth="1"/>
    <col min="9985" max="9985" width="4.77734375" customWidth="1"/>
    <col min="9986" max="9987" width="21.44140625" customWidth="1"/>
    <col min="9988" max="9988" width="10.44140625" customWidth="1"/>
    <col min="9989" max="9989" width="12.44140625" customWidth="1"/>
    <col min="10241" max="10241" width="4.77734375" customWidth="1"/>
    <col min="10242" max="10243" width="21.44140625" customWidth="1"/>
    <col min="10244" max="10244" width="10.44140625" customWidth="1"/>
    <col min="10245" max="10245" width="12.44140625" customWidth="1"/>
    <col min="10497" max="10497" width="4.77734375" customWidth="1"/>
    <col min="10498" max="10499" width="21.44140625" customWidth="1"/>
    <col min="10500" max="10500" width="10.44140625" customWidth="1"/>
    <col min="10501" max="10501" width="12.44140625" customWidth="1"/>
    <col min="10753" max="10753" width="4.77734375" customWidth="1"/>
    <col min="10754" max="10755" width="21.44140625" customWidth="1"/>
    <col min="10756" max="10756" width="10.44140625" customWidth="1"/>
    <col min="10757" max="10757" width="12.44140625" customWidth="1"/>
    <col min="11009" max="11009" width="4.77734375" customWidth="1"/>
    <col min="11010" max="11011" width="21.44140625" customWidth="1"/>
    <col min="11012" max="11012" width="10.44140625" customWidth="1"/>
    <col min="11013" max="11013" width="12.44140625" customWidth="1"/>
    <col min="11265" max="11265" width="4.77734375" customWidth="1"/>
    <col min="11266" max="11267" width="21.44140625" customWidth="1"/>
    <col min="11268" max="11268" width="10.44140625" customWidth="1"/>
    <col min="11269" max="11269" width="12.44140625" customWidth="1"/>
    <col min="11521" max="11521" width="4.77734375" customWidth="1"/>
    <col min="11522" max="11523" width="21.44140625" customWidth="1"/>
    <col min="11524" max="11524" width="10.44140625" customWidth="1"/>
    <col min="11525" max="11525" width="12.44140625" customWidth="1"/>
    <col min="11777" max="11777" width="4.77734375" customWidth="1"/>
    <col min="11778" max="11779" width="21.44140625" customWidth="1"/>
    <col min="11780" max="11780" width="10.44140625" customWidth="1"/>
    <col min="11781" max="11781" width="12.44140625" customWidth="1"/>
    <col min="12033" max="12033" width="4.77734375" customWidth="1"/>
    <col min="12034" max="12035" width="21.44140625" customWidth="1"/>
    <col min="12036" max="12036" width="10.44140625" customWidth="1"/>
    <col min="12037" max="12037" width="12.44140625" customWidth="1"/>
    <col min="12289" max="12289" width="4.77734375" customWidth="1"/>
    <col min="12290" max="12291" width="21.44140625" customWidth="1"/>
    <col min="12292" max="12292" width="10.44140625" customWidth="1"/>
    <col min="12293" max="12293" width="12.44140625" customWidth="1"/>
    <col min="12545" max="12545" width="4.77734375" customWidth="1"/>
    <col min="12546" max="12547" width="21.44140625" customWidth="1"/>
    <col min="12548" max="12548" width="10.44140625" customWidth="1"/>
    <col min="12549" max="12549" width="12.44140625" customWidth="1"/>
    <col min="12801" max="12801" width="4.77734375" customWidth="1"/>
    <col min="12802" max="12803" width="21.44140625" customWidth="1"/>
    <col min="12804" max="12804" width="10.44140625" customWidth="1"/>
    <col min="12805" max="12805" width="12.44140625" customWidth="1"/>
    <col min="13057" max="13057" width="4.77734375" customWidth="1"/>
    <col min="13058" max="13059" width="21.44140625" customWidth="1"/>
    <col min="13060" max="13060" width="10.44140625" customWidth="1"/>
    <col min="13061" max="13061" width="12.44140625" customWidth="1"/>
    <col min="13313" max="13313" width="4.77734375" customWidth="1"/>
    <col min="13314" max="13315" width="21.44140625" customWidth="1"/>
    <col min="13316" max="13316" width="10.44140625" customWidth="1"/>
    <col min="13317" max="13317" width="12.44140625" customWidth="1"/>
    <col min="13569" max="13569" width="4.77734375" customWidth="1"/>
    <col min="13570" max="13571" width="21.44140625" customWidth="1"/>
    <col min="13572" max="13572" width="10.44140625" customWidth="1"/>
    <col min="13573" max="13573" width="12.44140625" customWidth="1"/>
    <col min="13825" max="13825" width="4.77734375" customWidth="1"/>
    <col min="13826" max="13827" width="21.44140625" customWidth="1"/>
    <col min="13828" max="13828" width="10.44140625" customWidth="1"/>
    <col min="13829" max="13829" width="12.44140625" customWidth="1"/>
    <col min="14081" max="14081" width="4.77734375" customWidth="1"/>
    <col min="14082" max="14083" width="21.44140625" customWidth="1"/>
    <col min="14084" max="14084" width="10.44140625" customWidth="1"/>
    <col min="14085" max="14085" width="12.44140625" customWidth="1"/>
    <col min="14337" max="14337" width="4.77734375" customWidth="1"/>
    <col min="14338" max="14339" width="21.44140625" customWidth="1"/>
    <col min="14340" max="14340" width="10.44140625" customWidth="1"/>
    <col min="14341" max="14341" width="12.44140625" customWidth="1"/>
    <col min="14593" max="14593" width="4.77734375" customWidth="1"/>
    <col min="14594" max="14595" width="21.44140625" customWidth="1"/>
    <col min="14596" max="14596" width="10.44140625" customWidth="1"/>
    <col min="14597" max="14597" width="12.44140625" customWidth="1"/>
    <col min="14849" max="14849" width="4.77734375" customWidth="1"/>
    <col min="14850" max="14851" width="21.44140625" customWidth="1"/>
    <col min="14852" max="14852" width="10.44140625" customWidth="1"/>
    <col min="14853" max="14853" width="12.44140625" customWidth="1"/>
    <col min="15105" max="15105" width="4.77734375" customWidth="1"/>
    <col min="15106" max="15107" width="21.44140625" customWidth="1"/>
    <col min="15108" max="15108" width="10.44140625" customWidth="1"/>
    <col min="15109" max="15109" width="12.44140625" customWidth="1"/>
    <col min="15361" max="15361" width="4.77734375" customWidth="1"/>
    <col min="15362" max="15363" width="21.44140625" customWidth="1"/>
    <col min="15364" max="15364" width="10.44140625" customWidth="1"/>
    <col min="15365" max="15365" width="12.44140625" customWidth="1"/>
    <col min="15617" max="15617" width="4.77734375" customWidth="1"/>
    <col min="15618" max="15619" width="21.44140625" customWidth="1"/>
    <col min="15620" max="15620" width="10.44140625" customWidth="1"/>
    <col min="15621" max="15621" width="12.44140625" customWidth="1"/>
    <col min="15873" max="15873" width="4.77734375" customWidth="1"/>
    <col min="15874" max="15875" width="21.44140625" customWidth="1"/>
    <col min="15876" max="15876" width="10.44140625" customWidth="1"/>
    <col min="15877" max="15877" width="12.44140625" customWidth="1"/>
    <col min="16129" max="16129" width="4.77734375" customWidth="1"/>
    <col min="16130" max="16131" width="21.44140625" customWidth="1"/>
    <col min="16132" max="16132" width="10.44140625" customWidth="1"/>
    <col min="16133" max="16133" width="12.44140625" customWidth="1"/>
  </cols>
  <sheetData>
    <row r="1" spans="1:15" ht="22.8" x14ac:dyDescent="0.3">
      <c r="B1" s="87" t="s">
        <v>33</v>
      </c>
      <c r="C1" s="87"/>
      <c r="D1" s="1"/>
      <c r="E1" s="1"/>
      <c r="G1" s="2"/>
      <c r="H1" s="2"/>
      <c r="I1" s="2"/>
      <c r="J1" s="2"/>
      <c r="K1" s="2"/>
      <c r="L1" s="2"/>
      <c r="M1" s="2"/>
      <c r="N1" s="2"/>
      <c r="O1" s="2"/>
    </row>
    <row r="2" spans="1:15" ht="22.8" x14ac:dyDescent="0.3">
      <c r="B2" s="91" t="s">
        <v>113</v>
      </c>
      <c r="C2" s="91"/>
      <c r="D2" s="1"/>
      <c r="E2" s="1"/>
      <c r="G2" s="2"/>
      <c r="H2" s="2"/>
      <c r="I2" s="2"/>
      <c r="J2" s="2"/>
      <c r="K2" s="2"/>
      <c r="L2" s="2"/>
      <c r="M2" s="2"/>
      <c r="N2" s="2"/>
      <c r="O2" s="2"/>
    </row>
    <row r="3" spans="1:15" ht="23.4" thickBot="1" x14ac:dyDescent="0.35">
      <c r="B3" s="91"/>
      <c r="C3" s="91"/>
      <c r="D3" s="1"/>
      <c r="E3" s="1"/>
      <c r="G3" s="2"/>
      <c r="H3" s="2"/>
      <c r="I3" s="2"/>
      <c r="J3" s="2"/>
      <c r="K3" s="2"/>
      <c r="L3" s="2"/>
      <c r="M3" s="2"/>
      <c r="N3" s="2"/>
      <c r="O3" s="2"/>
    </row>
    <row r="4" spans="1:15" ht="23.4" thickBot="1" x14ac:dyDescent="0.35">
      <c r="B4" s="101"/>
      <c r="C4" s="101"/>
      <c r="D4" s="1"/>
      <c r="E4" s="1"/>
      <c r="F4" s="102" t="s">
        <v>1</v>
      </c>
      <c r="G4" s="103"/>
      <c r="H4" s="103"/>
      <c r="I4" s="103"/>
      <c r="J4" s="104"/>
      <c r="K4" s="105" t="s">
        <v>2</v>
      </c>
      <c r="L4" s="106"/>
      <c r="M4" s="106"/>
      <c r="N4" s="106"/>
      <c r="O4" s="107"/>
    </row>
    <row r="5" spans="1:15" ht="15" thickBot="1" x14ac:dyDescent="0.35">
      <c r="A5" s="3"/>
      <c r="B5" s="4" t="s">
        <v>3</v>
      </c>
      <c r="C5" s="5" t="s">
        <v>4</v>
      </c>
      <c r="D5" s="6" t="s">
        <v>5</v>
      </c>
      <c r="E5" s="7" t="s">
        <v>6</v>
      </c>
      <c r="F5" s="8" t="s">
        <v>7</v>
      </c>
      <c r="G5" s="9" t="s">
        <v>8</v>
      </c>
      <c r="H5" s="9" t="s">
        <v>9</v>
      </c>
      <c r="I5" s="5" t="s">
        <v>10</v>
      </c>
      <c r="J5" s="10" t="s">
        <v>11</v>
      </c>
      <c r="K5" s="8" t="s">
        <v>7</v>
      </c>
      <c r="L5" s="9" t="s">
        <v>8</v>
      </c>
      <c r="M5" s="9" t="s">
        <v>9</v>
      </c>
      <c r="N5" s="5" t="s">
        <v>10</v>
      </c>
      <c r="O5" s="10" t="s">
        <v>11</v>
      </c>
    </row>
    <row r="6" spans="1:15" x14ac:dyDescent="0.3">
      <c r="A6" s="11">
        <v>1</v>
      </c>
      <c r="B6" s="80" t="s">
        <v>24</v>
      </c>
      <c r="C6" s="80" t="s">
        <v>25</v>
      </c>
      <c r="D6" s="13">
        <f t="shared" ref="D6:D18" si="0">J6+O6</f>
        <v>35</v>
      </c>
      <c r="E6" s="14"/>
      <c r="F6" s="15">
        <v>5</v>
      </c>
      <c r="G6" s="16">
        <v>4</v>
      </c>
      <c r="H6" s="16">
        <v>5</v>
      </c>
      <c r="I6" s="17">
        <v>5</v>
      </c>
      <c r="J6" s="18">
        <f t="shared" ref="J6:J18" si="1">SUM(F6:I6)</f>
        <v>19</v>
      </c>
      <c r="K6" s="19">
        <v>4</v>
      </c>
      <c r="L6" s="16">
        <v>4</v>
      </c>
      <c r="M6" s="16">
        <v>4</v>
      </c>
      <c r="N6" s="17">
        <v>4</v>
      </c>
      <c r="O6" s="18">
        <f t="shared" ref="O6:O18" si="2">SUM(K6:N6)</f>
        <v>16</v>
      </c>
    </row>
    <row r="7" spans="1:15" x14ac:dyDescent="0.3">
      <c r="A7" s="79">
        <v>2</v>
      </c>
      <c r="B7" s="81" t="s">
        <v>14</v>
      </c>
      <c r="C7" s="82" t="s">
        <v>15</v>
      </c>
      <c r="D7" s="22">
        <f t="shared" si="0"/>
        <v>32</v>
      </c>
      <c r="E7" s="23"/>
      <c r="F7" s="24">
        <v>3</v>
      </c>
      <c r="G7" s="25">
        <v>5</v>
      </c>
      <c r="H7" s="25">
        <v>3</v>
      </c>
      <c r="I7" s="26">
        <v>4</v>
      </c>
      <c r="J7" s="27">
        <f t="shared" si="1"/>
        <v>15</v>
      </c>
      <c r="K7" s="28">
        <v>4</v>
      </c>
      <c r="L7" s="25">
        <v>5</v>
      </c>
      <c r="M7" s="25">
        <v>3</v>
      </c>
      <c r="N7" s="26">
        <v>5</v>
      </c>
      <c r="O7" s="27">
        <f t="shared" si="2"/>
        <v>17</v>
      </c>
    </row>
    <row r="8" spans="1:15" x14ac:dyDescent="0.3">
      <c r="A8" s="79">
        <v>3</v>
      </c>
      <c r="B8" s="20" t="s">
        <v>30</v>
      </c>
      <c r="C8" s="21" t="s">
        <v>86</v>
      </c>
      <c r="D8" s="22">
        <f t="shared" si="0"/>
        <v>31</v>
      </c>
      <c r="E8" s="29"/>
      <c r="F8" s="24">
        <v>3</v>
      </c>
      <c r="G8" s="25">
        <v>4</v>
      </c>
      <c r="H8" s="25">
        <v>4</v>
      </c>
      <c r="I8" s="26">
        <v>4</v>
      </c>
      <c r="J8" s="27">
        <f t="shared" si="1"/>
        <v>15</v>
      </c>
      <c r="K8" s="28">
        <v>3</v>
      </c>
      <c r="L8" s="25">
        <v>5</v>
      </c>
      <c r="M8" s="25">
        <v>4</v>
      </c>
      <c r="N8" s="26">
        <v>4</v>
      </c>
      <c r="O8" s="27">
        <f t="shared" si="2"/>
        <v>16</v>
      </c>
    </row>
    <row r="9" spans="1:15" x14ac:dyDescent="0.3">
      <c r="A9" s="79">
        <v>4</v>
      </c>
      <c r="B9" s="20" t="s">
        <v>61</v>
      </c>
      <c r="C9" s="21" t="s">
        <v>62</v>
      </c>
      <c r="D9" s="22">
        <f t="shared" si="0"/>
        <v>28</v>
      </c>
      <c r="E9" s="30"/>
      <c r="F9" s="24">
        <v>3</v>
      </c>
      <c r="G9" s="25">
        <v>5</v>
      </c>
      <c r="H9" s="25">
        <v>2</v>
      </c>
      <c r="I9" s="26">
        <v>4</v>
      </c>
      <c r="J9" s="27">
        <f t="shared" si="1"/>
        <v>14</v>
      </c>
      <c r="K9" s="28">
        <v>3</v>
      </c>
      <c r="L9" s="25">
        <v>5</v>
      </c>
      <c r="M9" s="25">
        <v>3</v>
      </c>
      <c r="N9" s="26">
        <v>3</v>
      </c>
      <c r="O9" s="27">
        <f t="shared" si="2"/>
        <v>14</v>
      </c>
    </row>
    <row r="10" spans="1:15" x14ac:dyDescent="0.3">
      <c r="A10" s="98">
        <v>5</v>
      </c>
      <c r="B10" s="20" t="s">
        <v>109</v>
      </c>
      <c r="C10" s="21" t="s">
        <v>110</v>
      </c>
      <c r="D10" s="22">
        <f t="shared" si="0"/>
        <v>26</v>
      </c>
      <c r="E10" s="30"/>
      <c r="F10" s="24">
        <v>4</v>
      </c>
      <c r="G10" s="25">
        <v>4</v>
      </c>
      <c r="H10" s="25">
        <v>3</v>
      </c>
      <c r="I10" s="26">
        <v>2</v>
      </c>
      <c r="J10" s="27">
        <f t="shared" si="1"/>
        <v>13</v>
      </c>
      <c r="K10" s="28">
        <v>1</v>
      </c>
      <c r="L10" s="25">
        <v>4</v>
      </c>
      <c r="M10" s="25">
        <v>4</v>
      </c>
      <c r="N10" s="26">
        <v>4</v>
      </c>
      <c r="O10" s="27">
        <f t="shared" si="2"/>
        <v>13</v>
      </c>
    </row>
    <row r="11" spans="1:15" x14ac:dyDescent="0.3">
      <c r="A11" s="100"/>
      <c r="B11" s="20" t="s">
        <v>30</v>
      </c>
      <c r="C11" s="21" t="s">
        <v>122</v>
      </c>
      <c r="D11" s="22">
        <f t="shared" si="0"/>
        <v>26</v>
      </c>
      <c r="E11" s="30"/>
      <c r="F11" s="24">
        <v>3</v>
      </c>
      <c r="G11" s="25">
        <v>5</v>
      </c>
      <c r="H11" s="25">
        <v>3</v>
      </c>
      <c r="I11" s="26">
        <v>2</v>
      </c>
      <c r="J11" s="27">
        <f t="shared" si="1"/>
        <v>13</v>
      </c>
      <c r="K11" s="28">
        <v>4</v>
      </c>
      <c r="L11" s="25">
        <v>3</v>
      </c>
      <c r="M11" s="25">
        <v>3</v>
      </c>
      <c r="N11" s="26">
        <v>3</v>
      </c>
      <c r="O11" s="27">
        <f t="shared" si="2"/>
        <v>13</v>
      </c>
    </row>
    <row r="12" spans="1:15" x14ac:dyDescent="0.3">
      <c r="A12" s="79">
        <v>7</v>
      </c>
      <c r="B12" s="20" t="s">
        <v>28</v>
      </c>
      <c r="C12" s="21" t="s">
        <v>29</v>
      </c>
      <c r="D12" s="22">
        <f t="shared" si="0"/>
        <v>25</v>
      </c>
      <c r="E12" s="31"/>
      <c r="F12" s="24">
        <v>3</v>
      </c>
      <c r="G12" s="25">
        <v>3</v>
      </c>
      <c r="H12" s="25">
        <v>3</v>
      </c>
      <c r="I12" s="26">
        <v>5</v>
      </c>
      <c r="J12" s="27">
        <f t="shared" si="1"/>
        <v>14</v>
      </c>
      <c r="K12" s="28">
        <v>3</v>
      </c>
      <c r="L12" s="25">
        <v>5</v>
      </c>
      <c r="M12" s="25">
        <v>2</v>
      </c>
      <c r="N12" s="26">
        <v>1</v>
      </c>
      <c r="O12" s="27">
        <f t="shared" si="2"/>
        <v>11</v>
      </c>
    </row>
    <row r="13" spans="1:15" x14ac:dyDescent="0.3">
      <c r="A13" s="79">
        <v>8</v>
      </c>
      <c r="B13" s="20" t="s">
        <v>89</v>
      </c>
      <c r="C13" s="21" t="s">
        <v>90</v>
      </c>
      <c r="D13" s="22">
        <f t="shared" si="0"/>
        <v>24</v>
      </c>
      <c r="E13" s="30"/>
      <c r="F13" s="24">
        <v>5</v>
      </c>
      <c r="G13" s="25">
        <v>2</v>
      </c>
      <c r="H13" s="25">
        <v>3</v>
      </c>
      <c r="I13" s="26">
        <v>1</v>
      </c>
      <c r="J13" s="27">
        <f t="shared" si="1"/>
        <v>11</v>
      </c>
      <c r="K13" s="28">
        <v>3</v>
      </c>
      <c r="L13" s="25">
        <v>3</v>
      </c>
      <c r="M13" s="25">
        <v>3</v>
      </c>
      <c r="N13" s="26">
        <v>4</v>
      </c>
      <c r="O13" s="27">
        <f t="shared" si="2"/>
        <v>13</v>
      </c>
    </row>
    <row r="14" spans="1:15" x14ac:dyDescent="0.3">
      <c r="A14" s="98">
        <v>9</v>
      </c>
      <c r="B14" s="20" t="s">
        <v>30</v>
      </c>
      <c r="C14" s="21" t="s">
        <v>54</v>
      </c>
      <c r="D14" s="22">
        <f t="shared" si="0"/>
        <v>22</v>
      </c>
      <c r="E14" s="30"/>
      <c r="F14" s="24">
        <v>1</v>
      </c>
      <c r="G14" s="25">
        <v>1</v>
      </c>
      <c r="H14" s="25">
        <v>2</v>
      </c>
      <c r="I14" s="26">
        <v>3</v>
      </c>
      <c r="J14" s="27">
        <f t="shared" si="1"/>
        <v>7</v>
      </c>
      <c r="K14" s="28">
        <v>5</v>
      </c>
      <c r="L14" s="25">
        <v>5</v>
      </c>
      <c r="M14" s="25">
        <v>2</v>
      </c>
      <c r="N14" s="26">
        <v>3</v>
      </c>
      <c r="O14" s="27">
        <f t="shared" si="2"/>
        <v>15</v>
      </c>
    </row>
    <row r="15" spans="1:15" x14ac:dyDescent="0.3">
      <c r="A15" s="100"/>
      <c r="B15" s="20" t="s">
        <v>87</v>
      </c>
      <c r="C15" s="21" t="s">
        <v>99</v>
      </c>
      <c r="D15" s="22">
        <f t="shared" si="0"/>
        <v>22</v>
      </c>
      <c r="E15" s="30"/>
      <c r="F15" s="24">
        <v>3</v>
      </c>
      <c r="G15" s="25">
        <v>5</v>
      </c>
      <c r="H15" s="25">
        <v>2</v>
      </c>
      <c r="I15" s="26">
        <v>3</v>
      </c>
      <c r="J15" s="27">
        <f t="shared" si="1"/>
        <v>13</v>
      </c>
      <c r="K15" s="28">
        <v>3</v>
      </c>
      <c r="L15" s="25">
        <v>1</v>
      </c>
      <c r="M15" s="25">
        <v>2</v>
      </c>
      <c r="N15" s="26">
        <v>3</v>
      </c>
      <c r="O15" s="27">
        <f t="shared" si="2"/>
        <v>9</v>
      </c>
    </row>
    <row r="16" spans="1:15" x14ac:dyDescent="0.3">
      <c r="A16" s="79">
        <v>11</v>
      </c>
      <c r="B16" s="20" t="s">
        <v>94</v>
      </c>
      <c r="C16" s="21" t="s">
        <v>95</v>
      </c>
      <c r="D16" s="22">
        <f t="shared" si="0"/>
        <v>20</v>
      </c>
      <c r="E16" s="30"/>
      <c r="F16" s="24">
        <v>2</v>
      </c>
      <c r="G16" s="25">
        <v>3</v>
      </c>
      <c r="H16" s="25">
        <v>1</v>
      </c>
      <c r="I16" s="26">
        <v>1</v>
      </c>
      <c r="J16" s="27">
        <f t="shared" si="1"/>
        <v>7</v>
      </c>
      <c r="K16" s="28">
        <v>4</v>
      </c>
      <c r="L16" s="25">
        <v>4</v>
      </c>
      <c r="M16" s="25">
        <v>3</v>
      </c>
      <c r="N16" s="26">
        <v>2</v>
      </c>
      <c r="O16" s="27">
        <f t="shared" si="2"/>
        <v>13</v>
      </c>
    </row>
    <row r="17" spans="1:15" x14ac:dyDescent="0.3">
      <c r="A17" s="79">
        <v>12</v>
      </c>
      <c r="B17" s="20" t="s">
        <v>71</v>
      </c>
      <c r="C17" s="21" t="s">
        <v>72</v>
      </c>
      <c r="D17" s="22">
        <f t="shared" si="0"/>
        <v>18</v>
      </c>
      <c r="E17" s="30"/>
      <c r="F17" s="24">
        <v>1</v>
      </c>
      <c r="G17" s="25">
        <v>3</v>
      </c>
      <c r="H17" s="25">
        <v>3</v>
      </c>
      <c r="I17" s="26">
        <v>2</v>
      </c>
      <c r="J17" s="27">
        <f t="shared" si="1"/>
        <v>9</v>
      </c>
      <c r="K17" s="28">
        <v>3</v>
      </c>
      <c r="L17" s="25">
        <v>3</v>
      </c>
      <c r="M17" s="25">
        <v>1</v>
      </c>
      <c r="N17" s="26">
        <v>2</v>
      </c>
      <c r="O17" s="27">
        <f t="shared" si="2"/>
        <v>9</v>
      </c>
    </row>
    <row r="18" spans="1:15" x14ac:dyDescent="0.3">
      <c r="A18" s="79">
        <v>13</v>
      </c>
      <c r="B18" s="20" t="s">
        <v>80</v>
      </c>
      <c r="C18" s="21" t="s">
        <v>104</v>
      </c>
      <c r="D18" s="22">
        <f t="shared" si="0"/>
        <v>12</v>
      </c>
      <c r="E18" s="30"/>
      <c r="F18" s="24">
        <v>3</v>
      </c>
      <c r="G18" s="25">
        <v>1</v>
      </c>
      <c r="H18" s="25">
        <v>2</v>
      </c>
      <c r="I18" s="26">
        <v>1</v>
      </c>
      <c r="J18" s="27">
        <f t="shared" si="1"/>
        <v>7</v>
      </c>
      <c r="K18" s="28">
        <v>0</v>
      </c>
      <c r="L18" s="25">
        <v>2</v>
      </c>
      <c r="M18" s="25">
        <v>0</v>
      </c>
      <c r="N18" s="26">
        <v>3</v>
      </c>
      <c r="O18" s="27">
        <f t="shared" si="2"/>
        <v>5</v>
      </c>
    </row>
  </sheetData>
  <autoFilter ref="B5:O18" xr:uid="{58722A9D-A5AA-498D-94E3-8E10770E7A29}">
    <sortState xmlns:xlrd2="http://schemas.microsoft.com/office/spreadsheetml/2017/richdata2" ref="B6:O18">
      <sortCondition descending="1" ref="D5:D18"/>
    </sortState>
  </autoFilter>
  <mergeCells count="6">
    <mergeCell ref="A14:A15"/>
    <mergeCell ref="B1:C1"/>
    <mergeCell ref="B2:C4"/>
    <mergeCell ref="F4:J4"/>
    <mergeCell ref="K4:O4"/>
    <mergeCell ref="A10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FT-sobota</vt:lpstr>
      <vt:lpstr>FT-niedziela</vt:lpstr>
      <vt:lpstr>HFT1-sobota</vt:lpstr>
      <vt:lpstr>HFT1-niedziela</vt:lpstr>
      <vt:lpstr>HFT2-sobota</vt:lpstr>
      <vt:lpstr>HFT2-niedziela</vt:lpstr>
      <vt:lpstr>Silhouette Karabin</vt:lpstr>
      <vt:lpstr>Silhouette Pistolet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2022-05-07T21:24:46Z</dcterms:created>
  <dcterms:modified xsi:type="dcterms:W3CDTF">2023-04-24T17:02:46Z</dcterms:modified>
</cp:coreProperties>
</file>