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FT" sheetId="1" r:id="rId1"/>
    <sheet name="HFT1" sheetId="2" r:id="rId2"/>
    <sheet name="HFT2" sheetId="3" r:id="rId3"/>
    <sheet name="JUNIOR" sheetId="4" r:id="rId4"/>
    <sheet name="Drużyny" sheetId="5" r:id="rId5"/>
    <sheet name="nHFT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<sst xmlns="http://schemas.openxmlformats.org/spreadsheetml/2006/main" count="606" uniqueCount="180">
  <si>
    <t>Cel</t>
  </si>
  <si>
    <t>Odległość do celu</t>
  </si>
  <si>
    <t>Skuteczność do zwycięzcy</t>
  </si>
  <si>
    <t>Średnica kilzony</t>
  </si>
  <si>
    <t>Postawa wymuszona</t>
  </si>
  <si>
    <t>Nazwisko</t>
  </si>
  <si>
    <t>Imię</t>
  </si>
  <si>
    <t>Nick</t>
  </si>
  <si>
    <t>Kraj</t>
  </si>
  <si>
    <t>Karabinek</t>
  </si>
  <si>
    <t>Celownik</t>
  </si>
  <si>
    <t>Uwagi</t>
  </si>
  <si>
    <t>Punkty</t>
  </si>
  <si>
    <t>Rup</t>
  </si>
  <si>
    <t>Dariusz</t>
  </si>
  <si>
    <t>Kowalczyk</t>
  </si>
  <si>
    <t>Krzysztof</t>
  </si>
  <si>
    <t>Tomasz</t>
  </si>
  <si>
    <t>Grabowski</t>
  </si>
  <si>
    <t>Paweł</t>
  </si>
  <si>
    <t>Pelucha</t>
  </si>
  <si>
    <t>Janusz</t>
  </si>
  <si>
    <t>Krupa</t>
  </si>
  <si>
    <t>Grzegorz</t>
  </si>
  <si>
    <t>DOGRYWKA</t>
  </si>
  <si>
    <t>Katarzyna</t>
  </si>
  <si>
    <t>Marcin</t>
  </si>
  <si>
    <t>Adam</t>
  </si>
  <si>
    <t>Knysak</t>
  </si>
  <si>
    <t>Piotr</t>
  </si>
  <si>
    <t>Przybysz</t>
  </si>
  <si>
    <t>Andrzej</t>
  </si>
  <si>
    <t>Wietrzykowski</t>
  </si>
  <si>
    <t>Sławomir</t>
  </si>
  <si>
    <t>Mazur</t>
  </si>
  <si>
    <t>Robert</t>
  </si>
  <si>
    <t>Dyrcz</t>
  </si>
  <si>
    <t>Dawid</t>
  </si>
  <si>
    <t>Michał</t>
  </si>
  <si>
    <t>Cebula</t>
  </si>
  <si>
    <t>Wojciech</t>
  </si>
  <si>
    <t>Gerard</t>
  </si>
  <si>
    <t>Hyska</t>
  </si>
  <si>
    <t>Iwaniak</t>
  </si>
  <si>
    <t>Czarnowski</t>
  </si>
  <si>
    <t>Remiszewski</t>
  </si>
  <si>
    <t>Marek</t>
  </si>
  <si>
    <t>Ryszard</t>
  </si>
  <si>
    <t>max.</t>
  </si>
  <si>
    <t>Procent trafień za „2”</t>
  </si>
  <si>
    <t>%</t>
  </si>
  <si>
    <t>Fedorowicz</t>
  </si>
  <si>
    <t>Konrad</t>
  </si>
  <si>
    <t>Góral</t>
  </si>
  <si>
    <t>Rafał</t>
  </si>
  <si>
    <t>Zofia</t>
  </si>
  <si>
    <t>Mateusz</t>
  </si>
  <si>
    <t>FT  (niedziela)</t>
  </si>
  <si>
    <r>
      <t xml:space="preserve">Cele </t>
    </r>
    <r>
      <rPr>
        <b/>
        <sz val="11"/>
        <color indexed="9"/>
        <rFont val="Arial"/>
        <family val="0"/>
      </rPr>
      <t>FT</t>
    </r>
  </si>
  <si>
    <t>HFT1 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</si>
  <si>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</si>
  <si>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Kobyłecki</t>
  </si>
  <si>
    <t>HFT2 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</si>
  <si>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</si>
  <si>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Junior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</si>
  <si>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</si>
  <si>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nHFT (sobota)</t>
  </si>
  <si>
    <r>
      <t xml:space="preserve">Cele </t>
    </r>
    <r>
      <rPr>
        <b/>
        <sz val="11"/>
        <color indexed="9"/>
        <rFont val="Arial"/>
        <family val="0"/>
      </rPr>
      <t>HFT</t>
    </r>
  </si>
  <si>
    <t xml:space="preserve"> Zakończenie Pucharu Polsko-Czeskiego i Pucharu Hunterów 
(5. listopada 2016)</t>
  </si>
  <si>
    <t>Szybist</t>
  </si>
  <si>
    <t>Szambelan</t>
  </si>
  <si>
    <t>Majda</t>
  </si>
  <si>
    <t>Jarosław</t>
  </si>
  <si>
    <t>Frasińska</t>
  </si>
  <si>
    <t>Charzewski</t>
  </si>
  <si>
    <t>Drabik</t>
  </si>
  <si>
    <t>Pachnik</t>
  </si>
  <si>
    <t>Domagała</t>
  </si>
  <si>
    <t>Leszek</t>
  </si>
  <si>
    <t>Koclęga</t>
  </si>
  <si>
    <t>Radosław</t>
  </si>
  <si>
    <t>Wiśniewska</t>
  </si>
  <si>
    <t>Jolanta</t>
  </si>
  <si>
    <t>Merski</t>
  </si>
  <si>
    <t>Smardz</t>
  </si>
  <si>
    <t>Opiela</t>
  </si>
  <si>
    <t>Krawczyk</t>
  </si>
  <si>
    <t>Markisz</t>
  </si>
  <si>
    <t>Maciejewicz</t>
  </si>
  <si>
    <t>Mirosław</t>
  </si>
  <si>
    <t>Cielepak</t>
  </si>
  <si>
    <t>Siuda</t>
  </si>
  <si>
    <t>Szałkowski</t>
  </si>
  <si>
    <t>Lisowski</t>
  </si>
  <si>
    <t>Mazan</t>
  </si>
  <si>
    <t>Wiesław</t>
  </si>
  <si>
    <t>Dymkowski</t>
  </si>
  <si>
    <t>Jan</t>
  </si>
  <si>
    <t>WKFT</t>
  </si>
  <si>
    <t>Rozum</t>
  </si>
  <si>
    <t>Ryznar</t>
  </si>
  <si>
    <t>Gracjan</t>
  </si>
  <si>
    <t>Niezgoda</t>
  </si>
  <si>
    <t>Pawlak</t>
  </si>
  <si>
    <t>Agnieszka</t>
  </si>
  <si>
    <t>Spaleniak</t>
  </si>
  <si>
    <t>Leśny</t>
  </si>
  <si>
    <t>Wolski</t>
  </si>
  <si>
    <t>Jakub</t>
  </si>
  <si>
    <t>Szewczyk</t>
  </si>
  <si>
    <t>Zbigniew</t>
  </si>
  <si>
    <t>Stefan</t>
  </si>
  <si>
    <t>Szczepańczyk</t>
  </si>
  <si>
    <t>Artur</t>
  </si>
  <si>
    <t>Budny</t>
  </si>
  <si>
    <t>Wolska</t>
  </si>
  <si>
    <t>Luiza</t>
  </si>
  <si>
    <t>Zając</t>
  </si>
  <si>
    <t>Alicja</t>
  </si>
  <si>
    <t>Gatlik</t>
  </si>
  <si>
    <t>Kotkowski</t>
  </si>
  <si>
    <t>Marceli</t>
  </si>
  <si>
    <t>Poliński</t>
  </si>
  <si>
    <t>Świtkowski</t>
  </si>
  <si>
    <t>Adamczak</t>
  </si>
  <si>
    <t>Tałaj</t>
  </si>
  <si>
    <t>Szymon</t>
  </si>
  <si>
    <t>Dlewski</t>
  </si>
  <si>
    <t>Augustyniak</t>
  </si>
  <si>
    <t>Bojanowski</t>
  </si>
  <si>
    <t>Witold</t>
  </si>
  <si>
    <t>Krempczyński</t>
  </si>
  <si>
    <t>Nachman</t>
  </si>
  <si>
    <t>Norbert</t>
  </si>
  <si>
    <t>Boligłowa</t>
  </si>
  <si>
    <t>Dominiak</t>
  </si>
  <si>
    <t>Korpalski</t>
  </si>
  <si>
    <t>Walaszkowski</t>
  </si>
  <si>
    <t>Ieneusz</t>
  </si>
  <si>
    <t>Węcel</t>
  </si>
  <si>
    <t>Gabriel</t>
  </si>
  <si>
    <t>Korpalska</t>
  </si>
  <si>
    <t>DOGRWKA</t>
  </si>
  <si>
    <t>Chojnicki</t>
  </si>
  <si>
    <t>SG3M</t>
  </si>
  <si>
    <t>Miejsce</t>
  </si>
  <si>
    <t>K</t>
  </si>
  <si>
    <t>S</t>
  </si>
  <si>
    <t xml:space="preserve"> III zawody Pucharu Hunterów
VI zawody Pucharu PFTA 2019 
(25. sierpnia 2019)</t>
  </si>
  <si>
    <t>UZUPEŁNIĆ NAJWYŻSZE WYNIKI NA DANYCH ZAWODACH:</t>
  </si>
  <si>
    <t>FT</t>
  </si>
  <si>
    <t>HFT1</t>
  </si>
  <si>
    <t>pkt</t>
  </si>
  <si>
    <t>zdob pkt:</t>
  </si>
  <si>
    <t>HFT2</t>
  </si>
  <si>
    <t>max:</t>
  </si>
  <si>
    <t>cał. chyb.:</t>
  </si>
  <si>
    <t>do wpisania:</t>
  </si>
  <si>
    <t>JM</t>
  </si>
  <si>
    <t>JS</t>
  </si>
  <si>
    <t>Nazwa drużyny</t>
  </si>
  <si>
    <t>Skład drużyny</t>
  </si>
  <si>
    <t>kat.</t>
  </si>
  <si>
    <t>Suma 3 zawodników</t>
  </si>
  <si>
    <t>Suma do Pucharu</t>
  </si>
  <si>
    <t>WSST</t>
  </si>
  <si>
    <t>Jacek Kostowski</t>
  </si>
  <si>
    <t>KKST, e-Tawerna</t>
  </si>
  <si>
    <t>Patryk Dziamski</t>
  </si>
  <si>
    <t>Jarosław Narbut</t>
  </si>
  <si>
    <t>Wiking</t>
  </si>
  <si>
    <t>Eugeniusz Sadowski</t>
  </si>
  <si>
    <t>JURA</t>
  </si>
  <si>
    <t>Marek Krempczyński</t>
  </si>
  <si>
    <t>Tomasz Kocemba</t>
  </si>
  <si>
    <t>Tomasz Żebracki</t>
  </si>
  <si>
    <t>Dariusz Kida</t>
  </si>
  <si>
    <t>BEAVER</t>
  </si>
  <si>
    <t>SERWIS WIATROWY SHOOTING TEAM</t>
  </si>
  <si>
    <t>Drużyna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</si>
</sst>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0.0"/>
    <numFmt numFmtId="166" formatCode="_-* #,##0.000000_-;\-* #,##0.000000_-;_-* &quot;-&quot;??_-;_-@_-"/>
  </numFmts>
  <fonts count="60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0"/>
    </font>
    <font>
      <b/>
      <sz val="10"/>
      <name val="Arimo"/>
      <family val="0"/>
    </font>
    <font>
      <b/>
      <sz val="11"/>
      <color indexed="9"/>
      <name val="Arial"/>
      <family val="0"/>
    </font>
    <font>
      <sz val="10"/>
      <color indexed="8"/>
      <name val="Arimo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0"/>
    </font>
    <font>
      <sz val="9"/>
      <color indexed="9"/>
      <name val="Arial"/>
      <family val="0"/>
    </font>
    <font>
      <b/>
      <sz val="2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b/>
      <sz val="16"/>
      <color rgb="FFFF0000"/>
      <name val="Arial"/>
      <family val="0"/>
    </font>
    <font>
      <sz val="9"/>
      <color rgb="FFFFFFFF"/>
      <name val="Arial"/>
      <family val="0"/>
    </font>
    <font>
      <b/>
      <sz val="20"/>
      <color rgb="FF000000"/>
      <name val="Arial"/>
      <family val="0"/>
    </font>
    <font>
      <b/>
      <sz val="11"/>
      <color rgb="FFFF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FF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5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center" vertical="center" shrinkToFit="1"/>
    </xf>
    <xf numFmtId="165" fontId="51" fillId="0" borderId="0" xfId="0" applyNumberFormat="1" applyFont="1" applyAlignment="1">
      <alignment horizontal="center" vertical="center" wrapText="1"/>
    </xf>
    <xf numFmtId="165" fontId="52" fillId="0" borderId="0" xfId="0" applyNumberFormat="1" applyFont="1" applyAlignment="1">
      <alignment horizontal="center" vertical="center"/>
    </xf>
    <xf numFmtId="165" fontId="51" fillId="0" borderId="10" xfId="0" applyNumberFormat="1" applyFont="1" applyBorder="1" applyAlignment="1">
      <alignment wrapText="1"/>
    </xf>
    <xf numFmtId="165" fontId="2" fillId="34" borderId="10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165" fontId="51" fillId="35" borderId="10" xfId="0" applyNumberFormat="1" applyFont="1" applyFill="1" applyBorder="1" applyAlignment="1">
      <alignment horizontal="center"/>
    </xf>
    <xf numFmtId="165" fontId="51" fillId="34" borderId="10" xfId="0" applyNumberFormat="1" applyFont="1" applyFill="1" applyBorder="1" applyAlignment="1">
      <alignment horizontal="center"/>
    </xf>
    <xf numFmtId="165" fontId="51" fillId="36" borderId="10" xfId="0" applyNumberFormat="1" applyFont="1" applyFill="1" applyBorder="1" applyAlignment="1">
      <alignment horizontal="center"/>
    </xf>
    <xf numFmtId="165" fontId="51" fillId="37" borderId="10" xfId="0" applyNumberFormat="1" applyFont="1" applyFill="1" applyBorder="1" applyAlignment="1">
      <alignment horizontal="center"/>
    </xf>
    <xf numFmtId="165" fontId="5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5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0" fillId="38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0" fontId="5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" fontId="51" fillId="34" borderId="10" xfId="0" applyNumberFormat="1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1" fontId="51" fillId="36" borderId="10" xfId="0" applyNumberFormat="1" applyFont="1" applyFill="1" applyBorder="1" applyAlignment="1">
      <alignment horizontal="center"/>
    </xf>
    <xf numFmtId="1" fontId="51" fillId="37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shrinkToFit="1"/>
    </xf>
    <xf numFmtId="10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53" fillId="39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65" fontId="54" fillId="40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10" fontId="50" fillId="33" borderId="13" xfId="0" applyNumberFormat="1" applyFont="1" applyFill="1" applyBorder="1" applyAlignment="1">
      <alignment horizontal="center" vertical="center" textRotation="90" wrapText="1"/>
    </xf>
    <xf numFmtId="0" fontId="45" fillId="0" borderId="0" xfId="51" applyFont="1">
      <alignment/>
      <protection/>
    </xf>
    <xf numFmtId="0" fontId="56" fillId="0" borderId="0" xfId="51" applyFont="1">
      <alignment/>
      <protection/>
    </xf>
    <xf numFmtId="0" fontId="33" fillId="0" borderId="0" xfId="51">
      <alignment/>
      <protection/>
    </xf>
    <xf numFmtId="10" fontId="33" fillId="0" borderId="0" xfId="51" applyNumberFormat="1">
      <alignment/>
      <protection/>
    </xf>
    <xf numFmtId="0" fontId="33" fillId="0" borderId="0" xfId="51" applyAlignment="1">
      <alignment horizontal="center"/>
      <protection/>
    </xf>
    <xf numFmtId="0" fontId="33" fillId="41" borderId="0" xfId="51" applyFont="1" applyFill="1">
      <alignment/>
      <protection/>
    </xf>
    <xf numFmtId="1" fontId="33" fillId="0" borderId="0" xfId="51" applyNumberFormat="1">
      <alignment/>
      <protection/>
    </xf>
    <xf numFmtId="0" fontId="45" fillId="0" borderId="0" xfId="51" applyFont="1" applyAlignment="1">
      <alignment horizontal="center"/>
      <protection/>
    </xf>
    <xf numFmtId="0" fontId="33" fillId="0" borderId="0" xfId="51" applyAlignment="1">
      <alignment horizontal="right"/>
      <protection/>
    </xf>
    <xf numFmtId="0" fontId="33" fillId="42" borderId="0" xfId="51" applyFill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33" fillId="43" borderId="0" xfId="51" applyFill="1" applyAlignment="1">
      <alignment horizontal="center"/>
      <protection/>
    </xf>
    <xf numFmtId="10" fontId="45" fillId="0" borderId="0" xfId="51" applyNumberFormat="1" applyFont="1" applyAlignment="1">
      <alignment horizontal="center"/>
      <protection/>
    </xf>
    <xf numFmtId="0" fontId="45" fillId="41" borderId="0" xfId="51" applyFont="1" applyFill="1">
      <alignment/>
      <protection/>
    </xf>
    <xf numFmtId="10" fontId="33" fillId="41" borderId="0" xfId="51" applyNumberFormat="1" applyFont="1" applyFill="1">
      <alignment/>
      <protection/>
    </xf>
    <xf numFmtId="0" fontId="33" fillId="41" borderId="0" xfId="51" applyFont="1" applyFill="1" applyAlignment="1">
      <alignment horizontal="center"/>
      <protection/>
    </xf>
    <xf numFmtId="0" fontId="57" fillId="0" borderId="0" xfId="51" applyFont="1">
      <alignment/>
      <protection/>
    </xf>
    <xf numFmtId="10" fontId="33" fillId="0" borderId="0" xfId="51" applyNumberFormat="1" applyAlignment="1">
      <alignment horizontal="center"/>
      <protection/>
    </xf>
    <xf numFmtId="0" fontId="33" fillId="8" borderId="0" xfId="51" applyFill="1" applyAlignment="1">
      <alignment horizontal="center"/>
      <protection/>
    </xf>
    <xf numFmtId="0" fontId="57" fillId="0" borderId="0" xfId="51" applyFont="1" applyAlignment="1">
      <alignment horizontal="center" vertical="center" wrapText="1"/>
      <protection/>
    </xf>
    <xf numFmtId="0" fontId="45" fillId="0" borderId="0" xfId="51" applyFont="1" applyAlignment="1">
      <alignment horizontal="center" vertical="center"/>
      <protection/>
    </xf>
    <xf numFmtId="0" fontId="45" fillId="44" borderId="0" xfId="51" applyFont="1" applyFill="1" applyAlignment="1">
      <alignment horizontal="center" vertical="center"/>
      <protection/>
    </xf>
    <xf numFmtId="10" fontId="33" fillId="0" borderId="0" xfId="51" applyNumberFormat="1" applyAlignment="1">
      <alignment horizontal="center" vertical="center"/>
      <protection/>
    </xf>
    <xf numFmtId="2" fontId="33" fillId="0" borderId="0" xfId="51" applyNumberFormat="1">
      <alignment/>
      <protection/>
    </xf>
    <xf numFmtId="0" fontId="33" fillId="0" borderId="0" xfId="51" applyAlignment="1">
      <alignment horizontal="center" vertical="center"/>
      <protection/>
    </xf>
    <xf numFmtId="0" fontId="33" fillId="0" borderId="0" xfId="51" applyFill="1">
      <alignment/>
      <protection/>
    </xf>
    <xf numFmtId="0" fontId="58" fillId="0" borderId="0" xfId="51" applyFont="1">
      <alignment/>
      <protection/>
    </xf>
    <xf numFmtId="0" fontId="45" fillId="44" borderId="0" xfId="51" applyFont="1" applyFill="1" applyAlignment="1">
      <alignment horizontal="center" vertical="center" wrapText="1"/>
      <protection/>
    </xf>
    <xf numFmtId="0" fontId="58" fillId="0" borderId="0" xfId="51" applyFont="1" applyFill="1">
      <alignment/>
      <protection/>
    </xf>
    <xf numFmtId="0" fontId="33" fillId="41" borderId="0" xfId="51" applyFill="1">
      <alignment/>
      <protection/>
    </xf>
    <xf numFmtId="10" fontId="33" fillId="41" borderId="0" xfId="51" applyNumberFormat="1" applyFill="1">
      <alignment/>
      <protection/>
    </xf>
    <xf numFmtId="0" fontId="33" fillId="41" borderId="0" xfId="51" applyFill="1" applyAlignment="1">
      <alignment horizontal="center"/>
      <protection/>
    </xf>
    <xf numFmtId="0" fontId="0" fillId="0" borderId="0" xfId="0" applyAlignment="1">
      <alignment/>
    </xf>
    <xf numFmtId="0" fontId="45" fillId="45" borderId="0" xfId="0" applyFont="1" applyFill="1" applyAlignment="1">
      <alignment horizontal="center"/>
    </xf>
    <xf numFmtId="0" fontId="59" fillId="45" borderId="0" xfId="0" applyFont="1" applyFill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%20+%20tmp\kalety19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żyny"/>
      <sheetName val="WY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991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hidden="1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89" t="s">
        <v>57</v>
      </c>
      <c r="C3" s="90"/>
      <c r="D3" s="11"/>
      <c r="E3" s="11"/>
      <c r="F3" s="12"/>
      <c r="G3" s="12"/>
      <c r="H3" s="13"/>
      <c r="I3" s="12"/>
      <c r="J3" s="91" t="s">
        <v>58</v>
      </c>
      <c r="K3" s="14" t="s">
        <v>1</v>
      </c>
      <c r="L3" s="15">
        <v>30</v>
      </c>
      <c r="M3" s="16">
        <v>40</v>
      </c>
      <c r="N3" s="15">
        <v>48</v>
      </c>
      <c r="O3" s="16">
        <v>26.5</v>
      </c>
      <c r="P3" s="15">
        <v>40.5</v>
      </c>
      <c r="Q3" s="17">
        <v>48</v>
      </c>
      <c r="R3" s="18">
        <v>22</v>
      </c>
      <c r="S3" s="17">
        <v>42</v>
      </c>
      <c r="T3" s="18">
        <v>46.5</v>
      </c>
      <c r="U3" s="17">
        <v>42</v>
      </c>
      <c r="V3" s="19">
        <v>31</v>
      </c>
      <c r="W3" s="20">
        <v>29</v>
      </c>
      <c r="X3" s="19">
        <v>50</v>
      </c>
      <c r="Y3" s="20">
        <v>36</v>
      </c>
      <c r="Z3" s="19">
        <v>48</v>
      </c>
      <c r="AA3" s="20">
        <v>42</v>
      </c>
      <c r="AB3" s="19">
        <v>15</v>
      </c>
      <c r="AC3" s="20">
        <v>9</v>
      </c>
      <c r="AD3" s="19">
        <v>37</v>
      </c>
      <c r="AE3" s="20">
        <v>34</v>
      </c>
      <c r="AF3" s="18">
        <v>14</v>
      </c>
      <c r="AG3" s="17">
        <v>25.5</v>
      </c>
      <c r="AH3" s="18">
        <v>38.5</v>
      </c>
      <c r="AI3" s="17">
        <v>32</v>
      </c>
      <c r="AJ3" s="18">
        <v>36.5</v>
      </c>
      <c r="AK3" s="17">
        <v>41</v>
      </c>
      <c r="AL3" s="18">
        <v>38</v>
      </c>
      <c r="AM3" s="17">
        <v>30</v>
      </c>
      <c r="AN3" s="18">
        <v>41</v>
      </c>
      <c r="AO3" s="17">
        <v>50</v>
      </c>
      <c r="AP3" s="19">
        <v>32</v>
      </c>
      <c r="AQ3" s="20">
        <v>29.5</v>
      </c>
      <c r="AR3" s="19">
        <v>41</v>
      </c>
      <c r="AS3" s="20">
        <v>47.5</v>
      </c>
      <c r="AT3" s="19">
        <v>16</v>
      </c>
      <c r="AU3" s="20">
        <v>22</v>
      </c>
      <c r="AV3" s="19">
        <v>22</v>
      </c>
      <c r="AW3" s="20">
        <v>38.5</v>
      </c>
      <c r="AX3" s="19">
        <v>38</v>
      </c>
      <c r="AY3" s="20">
        <v>38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94" t="s">
        <v>148</v>
      </c>
      <c r="D4" s="95"/>
      <c r="E4" s="95"/>
      <c r="F4" s="95"/>
      <c r="G4" s="23"/>
      <c r="H4" s="97" t="s">
        <v>2</v>
      </c>
      <c r="I4" s="24"/>
      <c r="J4" s="92"/>
      <c r="K4" s="25" t="s">
        <v>3</v>
      </c>
      <c r="L4" s="26">
        <v>35</v>
      </c>
      <c r="M4" s="27">
        <v>40</v>
      </c>
      <c r="N4" s="26">
        <v>40</v>
      </c>
      <c r="O4" s="27">
        <v>20</v>
      </c>
      <c r="P4" s="26">
        <v>40</v>
      </c>
      <c r="Q4" s="27">
        <v>40</v>
      </c>
      <c r="R4" s="26">
        <v>15</v>
      </c>
      <c r="S4" s="27">
        <v>40</v>
      </c>
      <c r="T4" s="26">
        <v>40</v>
      </c>
      <c r="U4" s="27">
        <v>40</v>
      </c>
      <c r="V4" s="28">
        <v>35</v>
      </c>
      <c r="W4" s="29">
        <v>35</v>
      </c>
      <c r="X4" s="28">
        <v>40</v>
      </c>
      <c r="Y4" s="29">
        <v>25</v>
      </c>
      <c r="Z4" s="28">
        <v>40</v>
      </c>
      <c r="AA4" s="29">
        <v>40</v>
      </c>
      <c r="AB4" s="28">
        <v>20</v>
      </c>
      <c r="AC4" s="29">
        <v>20</v>
      </c>
      <c r="AD4" s="28">
        <v>30</v>
      </c>
      <c r="AE4" s="29">
        <v>30</v>
      </c>
      <c r="AF4" s="26">
        <v>15</v>
      </c>
      <c r="AG4" s="27">
        <v>20</v>
      </c>
      <c r="AH4" s="26">
        <v>35</v>
      </c>
      <c r="AI4" s="27">
        <v>30</v>
      </c>
      <c r="AJ4" s="26">
        <v>25</v>
      </c>
      <c r="AK4" s="27">
        <v>40</v>
      </c>
      <c r="AL4" s="26">
        <v>40</v>
      </c>
      <c r="AM4" s="27">
        <v>35</v>
      </c>
      <c r="AN4" s="26">
        <v>40</v>
      </c>
      <c r="AO4" s="27">
        <v>40</v>
      </c>
      <c r="AP4" s="28">
        <v>40</v>
      </c>
      <c r="AQ4" s="29">
        <v>40</v>
      </c>
      <c r="AR4" s="28">
        <v>40</v>
      </c>
      <c r="AS4" s="29">
        <v>40</v>
      </c>
      <c r="AT4" s="28">
        <v>15</v>
      </c>
      <c r="AU4" s="29">
        <v>15</v>
      </c>
      <c r="AV4" s="28">
        <v>15</v>
      </c>
      <c r="AW4" s="29">
        <v>40</v>
      </c>
      <c r="AX4" s="28">
        <v>35</v>
      </c>
      <c r="AY4" s="29">
        <v>35</v>
      </c>
    </row>
    <row r="5" spans="1:65" ht="58.5" customHeight="1">
      <c r="A5" s="30"/>
      <c r="B5" s="31"/>
      <c r="C5" s="96"/>
      <c r="D5" s="96"/>
      <c r="E5" s="96"/>
      <c r="F5" s="96"/>
      <c r="G5" s="32"/>
      <c r="H5" s="92"/>
      <c r="I5" s="31"/>
      <c r="J5" s="93"/>
      <c r="K5" s="33" t="s">
        <v>4</v>
      </c>
      <c r="L5" s="34" t="s">
        <v>147</v>
      </c>
      <c r="M5" s="35" t="s">
        <v>147</v>
      </c>
      <c r="N5" s="34"/>
      <c r="O5" s="35"/>
      <c r="P5" s="34"/>
      <c r="Q5" s="35"/>
      <c r="R5" s="34"/>
      <c r="S5" s="35"/>
      <c r="T5" s="34"/>
      <c r="U5" s="35"/>
      <c r="V5" s="36" t="s">
        <v>146</v>
      </c>
      <c r="W5" s="37" t="s">
        <v>146</v>
      </c>
      <c r="X5" s="36"/>
      <c r="Y5" s="37"/>
      <c r="Z5" s="36"/>
      <c r="AA5" s="37"/>
      <c r="AB5" s="36"/>
      <c r="AC5" s="37"/>
      <c r="AD5" s="36"/>
      <c r="AE5" s="37"/>
      <c r="AF5" s="34"/>
      <c r="AG5" s="35"/>
      <c r="AH5" s="34"/>
      <c r="AI5" s="35"/>
      <c r="AJ5" s="34"/>
      <c r="AK5" s="35"/>
      <c r="AL5" s="34" t="s">
        <v>147</v>
      </c>
      <c r="AM5" s="35" t="s">
        <v>147</v>
      </c>
      <c r="AN5" s="34"/>
      <c r="AO5" s="35"/>
      <c r="AP5" s="36" t="s">
        <v>146</v>
      </c>
      <c r="AQ5" s="37" t="s">
        <v>146</v>
      </c>
      <c r="AR5" s="36"/>
      <c r="AS5" s="37"/>
      <c r="AT5" s="36"/>
      <c r="AU5" s="37"/>
      <c r="AV5" s="36"/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5</v>
      </c>
      <c r="C6" s="39" t="s">
        <v>6</v>
      </c>
      <c r="D6" s="40"/>
      <c r="E6" s="40"/>
      <c r="F6" s="41"/>
      <c r="G6" s="42"/>
      <c r="H6" s="93"/>
      <c r="I6" s="41" t="s">
        <v>11</v>
      </c>
      <c r="J6" s="39" t="s">
        <v>12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71</v>
      </c>
      <c r="C8" s="46" t="s">
        <v>72</v>
      </c>
      <c r="D8" s="47"/>
      <c r="E8" s="48"/>
      <c r="F8" s="49"/>
      <c r="G8" s="50"/>
      <c r="H8" s="51">
        <f>J8/$J$32</f>
        <v>1</v>
      </c>
      <c r="I8" s="8" t="s">
        <v>24</v>
      </c>
      <c r="J8" s="52">
        <f aca="true" t="shared" si="0" ref="J8:J31">SUM(AZ8:BC8)</f>
        <v>34</v>
      </c>
      <c r="K8" s="48"/>
      <c r="L8" s="26">
        <v>1</v>
      </c>
      <c r="M8" s="27">
        <v>1</v>
      </c>
      <c r="N8" s="26">
        <v>0</v>
      </c>
      <c r="O8" s="27">
        <v>0</v>
      </c>
      <c r="P8" s="26">
        <v>1</v>
      </c>
      <c r="Q8" s="27">
        <v>1</v>
      </c>
      <c r="R8" s="26">
        <v>1</v>
      </c>
      <c r="S8" s="27">
        <v>0</v>
      </c>
      <c r="T8" s="26">
        <v>0</v>
      </c>
      <c r="U8" s="27">
        <v>1</v>
      </c>
      <c r="V8" s="28">
        <v>1</v>
      </c>
      <c r="W8" s="29">
        <v>1</v>
      </c>
      <c r="X8" s="28">
        <v>1</v>
      </c>
      <c r="Y8" s="29">
        <v>1</v>
      </c>
      <c r="Z8" s="28">
        <v>1</v>
      </c>
      <c r="AA8" s="29">
        <v>1</v>
      </c>
      <c r="AB8" s="28">
        <v>1</v>
      </c>
      <c r="AC8" s="29">
        <v>1</v>
      </c>
      <c r="AD8" s="28">
        <v>1</v>
      </c>
      <c r="AE8" s="29">
        <v>1</v>
      </c>
      <c r="AF8" s="26">
        <v>1</v>
      </c>
      <c r="AG8" s="27">
        <v>1</v>
      </c>
      <c r="AH8" s="26">
        <v>1</v>
      </c>
      <c r="AI8" s="27">
        <v>1</v>
      </c>
      <c r="AJ8" s="26">
        <v>1</v>
      </c>
      <c r="AK8" s="27">
        <v>1</v>
      </c>
      <c r="AL8" s="26">
        <v>0</v>
      </c>
      <c r="AM8" s="27">
        <v>0</v>
      </c>
      <c r="AN8" s="26">
        <v>1</v>
      </c>
      <c r="AO8" s="27">
        <v>1</v>
      </c>
      <c r="AP8" s="28">
        <v>1</v>
      </c>
      <c r="AQ8" s="29">
        <v>1</v>
      </c>
      <c r="AR8" s="28">
        <v>1</v>
      </c>
      <c r="AS8" s="29">
        <v>1</v>
      </c>
      <c r="AT8" s="28">
        <v>1</v>
      </c>
      <c r="AU8" s="29">
        <v>1</v>
      </c>
      <c r="AV8" s="28">
        <v>1</v>
      </c>
      <c r="AW8" s="29">
        <v>1</v>
      </c>
      <c r="AX8" s="28">
        <v>1</v>
      </c>
      <c r="AY8" s="29">
        <v>1</v>
      </c>
      <c r="AZ8">
        <f aca="true" t="shared" si="1" ref="AZ8:AZ31">SUM(L8:U8)</f>
        <v>6</v>
      </c>
      <c r="BA8">
        <f aca="true" t="shared" si="2" ref="BA8:BA31">SUM(V8:AE8)</f>
        <v>10</v>
      </c>
      <c r="BB8">
        <f aca="true" t="shared" si="3" ref="BB8:BB31">SUM(AF8:AO8)</f>
        <v>8</v>
      </c>
      <c r="BC8">
        <f aca="true" t="shared" si="4" ref="BC8:BC31">SUM(AP8:AY8)</f>
        <v>10</v>
      </c>
    </row>
    <row r="9" spans="1:55" ht="12.75" customHeight="1">
      <c r="A9" s="45">
        <v>2</v>
      </c>
      <c r="B9" s="46" t="s">
        <v>70</v>
      </c>
      <c r="C9" s="46" t="s">
        <v>35</v>
      </c>
      <c r="D9" s="47"/>
      <c r="E9" s="48"/>
      <c r="F9" s="49"/>
      <c r="G9" s="50"/>
      <c r="H9" s="51">
        <f>J9/$J$32</f>
        <v>1</v>
      </c>
      <c r="I9" s="3" t="s">
        <v>24</v>
      </c>
      <c r="J9" s="52">
        <f t="shared" si="0"/>
        <v>34</v>
      </c>
      <c r="K9" s="48"/>
      <c r="L9" s="26">
        <v>1</v>
      </c>
      <c r="M9" s="27">
        <v>0</v>
      </c>
      <c r="N9" s="26">
        <v>1</v>
      </c>
      <c r="O9" s="27">
        <v>1</v>
      </c>
      <c r="P9" s="26">
        <v>1</v>
      </c>
      <c r="Q9" s="27">
        <v>1</v>
      </c>
      <c r="R9" s="26">
        <v>1</v>
      </c>
      <c r="S9" s="27">
        <v>1</v>
      </c>
      <c r="T9" s="26">
        <v>1</v>
      </c>
      <c r="U9" s="27">
        <v>1</v>
      </c>
      <c r="V9" s="28">
        <v>1</v>
      </c>
      <c r="W9" s="29">
        <v>0</v>
      </c>
      <c r="X9" s="28">
        <v>1</v>
      </c>
      <c r="Y9" s="29">
        <v>1</v>
      </c>
      <c r="Z9" s="28">
        <v>1</v>
      </c>
      <c r="AA9" s="29">
        <v>1</v>
      </c>
      <c r="AB9" s="28">
        <v>1</v>
      </c>
      <c r="AC9" s="29">
        <v>1</v>
      </c>
      <c r="AD9" s="28">
        <v>1</v>
      </c>
      <c r="AE9" s="29">
        <v>1</v>
      </c>
      <c r="AF9" s="26">
        <v>1</v>
      </c>
      <c r="AG9" s="27">
        <v>1</v>
      </c>
      <c r="AH9" s="26">
        <v>1</v>
      </c>
      <c r="AI9" s="27">
        <v>1</v>
      </c>
      <c r="AJ9" s="26">
        <v>0</v>
      </c>
      <c r="AK9" s="27">
        <v>1</v>
      </c>
      <c r="AL9" s="26">
        <v>1</v>
      </c>
      <c r="AM9" s="27">
        <v>0</v>
      </c>
      <c r="AN9" s="26">
        <v>1</v>
      </c>
      <c r="AO9" s="27">
        <v>1</v>
      </c>
      <c r="AP9" s="28">
        <v>1</v>
      </c>
      <c r="AQ9" s="29">
        <v>1</v>
      </c>
      <c r="AR9" s="28">
        <v>1</v>
      </c>
      <c r="AS9" s="29">
        <v>0</v>
      </c>
      <c r="AT9" s="28">
        <v>1</v>
      </c>
      <c r="AU9" s="29">
        <v>1</v>
      </c>
      <c r="AV9" s="28">
        <v>1</v>
      </c>
      <c r="AW9" s="29">
        <v>1</v>
      </c>
      <c r="AX9" s="28">
        <v>1</v>
      </c>
      <c r="AY9" s="29">
        <v>0</v>
      </c>
      <c r="AZ9">
        <f t="shared" si="1"/>
        <v>9</v>
      </c>
      <c r="BA9">
        <f t="shared" si="2"/>
        <v>9</v>
      </c>
      <c r="BB9">
        <f t="shared" si="3"/>
        <v>8</v>
      </c>
      <c r="BC9">
        <f t="shared" si="4"/>
        <v>8</v>
      </c>
    </row>
    <row r="10" spans="1:55" ht="12.75" customHeight="1">
      <c r="A10" s="45">
        <v>3</v>
      </c>
      <c r="B10" s="46" t="s">
        <v>69</v>
      </c>
      <c r="C10" s="46" t="s">
        <v>14</v>
      </c>
      <c r="D10" s="47"/>
      <c r="E10" s="48"/>
      <c r="F10" s="49"/>
      <c r="G10" s="50"/>
      <c r="H10" s="51">
        <f>J10/$J$32</f>
        <v>1</v>
      </c>
      <c r="I10" s="8" t="s">
        <v>24</v>
      </c>
      <c r="J10" s="52">
        <f t="shared" si="0"/>
        <v>34</v>
      </c>
      <c r="K10" s="48"/>
      <c r="L10" s="26">
        <v>0</v>
      </c>
      <c r="M10" s="27">
        <v>0</v>
      </c>
      <c r="N10" s="26">
        <v>1</v>
      </c>
      <c r="O10" s="27">
        <v>1</v>
      </c>
      <c r="P10" s="26">
        <v>1</v>
      </c>
      <c r="Q10" s="27">
        <v>1</v>
      </c>
      <c r="R10" s="26">
        <v>1</v>
      </c>
      <c r="S10" s="27">
        <v>1</v>
      </c>
      <c r="T10" s="26">
        <v>1</v>
      </c>
      <c r="U10" s="27">
        <v>1</v>
      </c>
      <c r="V10" s="28">
        <v>1</v>
      </c>
      <c r="W10" s="29">
        <v>1</v>
      </c>
      <c r="X10" s="28">
        <v>1</v>
      </c>
      <c r="Y10" s="29">
        <v>1</v>
      </c>
      <c r="Z10" s="28">
        <v>1</v>
      </c>
      <c r="AA10" s="29">
        <v>1</v>
      </c>
      <c r="AB10" s="28">
        <v>1</v>
      </c>
      <c r="AC10" s="29">
        <v>1</v>
      </c>
      <c r="AD10" s="28">
        <v>0</v>
      </c>
      <c r="AE10" s="29">
        <v>1</v>
      </c>
      <c r="AF10" s="26">
        <v>1</v>
      </c>
      <c r="AG10" s="27">
        <v>1</v>
      </c>
      <c r="AH10" s="26">
        <v>1</v>
      </c>
      <c r="AI10" s="27">
        <v>1</v>
      </c>
      <c r="AJ10" s="26">
        <v>1</v>
      </c>
      <c r="AK10" s="27">
        <v>1</v>
      </c>
      <c r="AL10" s="26">
        <v>0</v>
      </c>
      <c r="AM10" s="27">
        <v>0</v>
      </c>
      <c r="AN10" s="26">
        <v>1</v>
      </c>
      <c r="AO10" s="27">
        <v>1</v>
      </c>
      <c r="AP10" s="28">
        <v>0</v>
      </c>
      <c r="AQ10" s="29">
        <v>1</v>
      </c>
      <c r="AR10" s="28">
        <v>1</v>
      </c>
      <c r="AS10" s="29">
        <v>1</v>
      </c>
      <c r="AT10" s="28">
        <v>1</v>
      </c>
      <c r="AU10" s="29">
        <v>1</v>
      </c>
      <c r="AV10" s="28">
        <v>1</v>
      </c>
      <c r="AW10" s="29">
        <v>1</v>
      </c>
      <c r="AX10" s="28">
        <v>1</v>
      </c>
      <c r="AY10" s="29">
        <v>1</v>
      </c>
      <c r="AZ10">
        <f t="shared" si="1"/>
        <v>8</v>
      </c>
      <c r="BA10">
        <f t="shared" si="2"/>
        <v>9</v>
      </c>
      <c r="BB10">
        <f t="shared" si="3"/>
        <v>8</v>
      </c>
      <c r="BC10">
        <f t="shared" si="4"/>
        <v>9</v>
      </c>
    </row>
    <row r="11" spans="1:55" ht="12.75" customHeight="1">
      <c r="A11" s="45">
        <v>4</v>
      </c>
      <c r="B11" s="46" t="s">
        <v>77</v>
      </c>
      <c r="C11" s="46" t="s">
        <v>78</v>
      </c>
      <c r="D11" s="47"/>
      <c r="E11" s="48"/>
      <c r="F11" s="49"/>
      <c r="G11" s="50"/>
      <c r="H11" s="51">
        <f>J11/$J$32</f>
        <v>0.9705882352941176</v>
      </c>
      <c r="I11" s="8"/>
      <c r="J11" s="52">
        <f t="shared" si="0"/>
        <v>33</v>
      </c>
      <c r="K11" s="48"/>
      <c r="L11" s="26">
        <v>0</v>
      </c>
      <c r="M11" s="27">
        <v>0</v>
      </c>
      <c r="N11" s="26">
        <v>1</v>
      </c>
      <c r="O11" s="27">
        <v>1</v>
      </c>
      <c r="P11" s="26">
        <v>1</v>
      </c>
      <c r="Q11" s="27">
        <v>1</v>
      </c>
      <c r="R11" s="26">
        <v>1</v>
      </c>
      <c r="S11" s="27">
        <v>1</v>
      </c>
      <c r="T11" s="26">
        <v>1</v>
      </c>
      <c r="U11" s="27">
        <v>1</v>
      </c>
      <c r="V11" s="28">
        <v>1</v>
      </c>
      <c r="W11" s="29">
        <v>1</v>
      </c>
      <c r="X11" s="28">
        <v>1</v>
      </c>
      <c r="Y11" s="29">
        <v>1</v>
      </c>
      <c r="Z11" s="28">
        <v>1</v>
      </c>
      <c r="AA11" s="29">
        <v>0</v>
      </c>
      <c r="AB11" s="28">
        <v>1</v>
      </c>
      <c r="AC11" s="29">
        <v>1</v>
      </c>
      <c r="AD11" s="28">
        <v>1</v>
      </c>
      <c r="AE11" s="29">
        <v>1</v>
      </c>
      <c r="AF11" s="26">
        <v>1</v>
      </c>
      <c r="AG11" s="27">
        <v>1</v>
      </c>
      <c r="AH11" s="26">
        <v>1</v>
      </c>
      <c r="AI11" s="27">
        <v>1</v>
      </c>
      <c r="AJ11" s="26">
        <v>1</v>
      </c>
      <c r="AK11" s="27">
        <v>0</v>
      </c>
      <c r="AL11" s="26">
        <v>0</v>
      </c>
      <c r="AM11" s="27">
        <v>1</v>
      </c>
      <c r="AN11" s="26">
        <v>1</v>
      </c>
      <c r="AO11" s="27">
        <v>1</v>
      </c>
      <c r="AP11" s="28">
        <v>1</v>
      </c>
      <c r="AQ11" s="29">
        <v>1</v>
      </c>
      <c r="AR11" s="28">
        <v>0</v>
      </c>
      <c r="AS11" s="29">
        <v>0</v>
      </c>
      <c r="AT11" s="28">
        <v>1</v>
      </c>
      <c r="AU11" s="29">
        <v>1</v>
      </c>
      <c r="AV11" s="28">
        <v>1</v>
      </c>
      <c r="AW11" s="29">
        <v>1</v>
      </c>
      <c r="AX11" s="28">
        <v>1</v>
      </c>
      <c r="AY11" s="29">
        <v>1</v>
      </c>
      <c r="AZ11">
        <f t="shared" si="1"/>
        <v>8</v>
      </c>
      <c r="BA11">
        <f t="shared" si="2"/>
        <v>9</v>
      </c>
      <c r="BB11">
        <f t="shared" si="3"/>
        <v>8</v>
      </c>
      <c r="BC11">
        <f t="shared" si="4"/>
        <v>8</v>
      </c>
    </row>
    <row r="12" spans="1:55" ht="12.75" customHeight="1">
      <c r="A12" s="45">
        <v>5</v>
      </c>
      <c r="B12" s="46" t="s">
        <v>120</v>
      </c>
      <c r="C12" s="46" t="s">
        <v>121</v>
      </c>
      <c r="D12" s="47"/>
      <c r="E12" s="48"/>
      <c r="F12" s="49"/>
      <c r="G12" s="50"/>
      <c r="H12" s="51">
        <f>J12/$J$32</f>
        <v>0.9411764705882353</v>
      </c>
      <c r="I12" s="8"/>
      <c r="J12" s="52">
        <f t="shared" si="0"/>
        <v>32</v>
      </c>
      <c r="K12" s="48"/>
      <c r="L12" s="26">
        <v>1</v>
      </c>
      <c r="M12" s="27">
        <v>1</v>
      </c>
      <c r="N12" s="26">
        <v>1</v>
      </c>
      <c r="O12" s="27">
        <v>1</v>
      </c>
      <c r="P12" s="26">
        <v>1</v>
      </c>
      <c r="Q12" s="27">
        <v>1</v>
      </c>
      <c r="R12" s="26">
        <v>1</v>
      </c>
      <c r="S12" s="27">
        <v>1</v>
      </c>
      <c r="T12" s="26">
        <v>1</v>
      </c>
      <c r="U12" s="27">
        <v>1</v>
      </c>
      <c r="V12" s="28">
        <v>1</v>
      </c>
      <c r="W12" s="29">
        <v>1</v>
      </c>
      <c r="X12" s="28">
        <v>0</v>
      </c>
      <c r="Y12" s="29">
        <v>1</v>
      </c>
      <c r="Z12" s="28">
        <v>1</v>
      </c>
      <c r="AA12" s="29">
        <v>0</v>
      </c>
      <c r="AB12" s="28">
        <v>1</v>
      </c>
      <c r="AC12" s="29">
        <v>1</v>
      </c>
      <c r="AD12" s="28">
        <v>1</v>
      </c>
      <c r="AE12" s="29">
        <v>1</v>
      </c>
      <c r="AF12" s="26">
        <v>1</v>
      </c>
      <c r="AG12" s="27">
        <v>0</v>
      </c>
      <c r="AH12" s="26">
        <v>1</v>
      </c>
      <c r="AI12" s="27">
        <v>1</v>
      </c>
      <c r="AJ12" s="26">
        <v>0</v>
      </c>
      <c r="AK12" s="27">
        <v>1</v>
      </c>
      <c r="AL12" s="26">
        <v>0</v>
      </c>
      <c r="AM12" s="27">
        <v>0</v>
      </c>
      <c r="AN12" s="26">
        <v>0</v>
      </c>
      <c r="AO12" s="27">
        <v>1</v>
      </c>
      <c r="AP12" s="28">
        <v>1</v>
      </c>
      <c r="AQ12" s="29">
        <v>1</v>
      </c>
      <c r="AR12" s="28">
        <v>1</v>
      </c>
      <c r="AS12" s="29">
        <v>0</v>
      </c>
      <c r="AT12" s="28">
        <v>1</v>
      </c>
      <c r="AU12" s="29">
        <v>1</v>
      </c>
      <c r="AV12" s="28">
        <v>1</v>
      </c>
      <c r="AW12" s="29">
        <v>1</v>
      </c>
      <c r="AX12" s="28">
        <v>1</v>
      </c>
      <c r="AY12" s="29">
        <v>1</v>
      </c>
      <c r="AZ12">
        <f t="shared" si="1"/>
        <v>10</v>
      </c>
      <c r="BA12">
        <f t="shared" si="2"/>
        <v>8</v>
      </c>
      <c r="BB12">
        <f t="shared" si="3"/>
        <v>5</v>
      </c>
      <c r="BC12">
        <f t="shared" si="4"/>
        <v>9</v>
      </c>
    </row>
    <row r="13" spans="1:55" ht="12.75" customHeight="1">
      <c r="A13" s="45"/>
      <c r="B13" s="46" t="s">
        <v>13</v>
      </c>
      <c r="C13" s="46" t="s">
        <v>14</v>
      </c>
      <c r="D13" s="47"/>
      <c r="E13" s="48"/>
      <c r="F13" s="49"/>
      <c r="G13" s="50"/>
      <c r="H13" s="51">
        <f>J13/$J$32</f>
        <v>0.9411764705882353</v>
      </c>
      <c r="I13" s="8"/>
      <c r="J13" s="52">
        <f t="shared" si="0"/>
        <v>32</v>
      </c>
      <c r="K13" s="48"/>
      <c r="L13" s="26">
        <v>1</v>
      </c>
      <c r="M13" s="27">
        <v>0</v>
      </c>
      <c r="N13" s="26">
        <v>1</v>
      </c>
      <c r="O13" s="27">
        <v>1</v>
      </c>
      <c r="P13" s="26">
        <v>0</v>
      </c>
      <c r="Q13" s="27">
        <v>1</v>
      </c>
      <c r="R13" s="26">
        <v>1</v>
      </c>
      <c r="S13" s="27">
        <v>0</v>
      </c>
      <c r="T13" s="26">
        <v>1</v>
      </c>
      <c r="U13" s="27">
        <v>1</v>
      </c>
      <c r="V13" s="28">
        <v>1</v>
      </c>
      <c r="W13" s="29">
        <v>1</v>
      </c>
      <c r="X13" s="28">
        <v>1</v>
      </c>
      <c r="Y13" s="29">
        <v>1</v>
      </c>
      <c r="Z13" s="28">
        <v>1</v>
      </c>
      <c r="AA13" s="29">
        <v>1</v>
      </c>
      <c r="AB13" s="28">
        <v>1</v>
      </c>
      <c r="AC13" s="29">
        <v>1</v>
      </c>
      <c r="AD13" s="28">
        <v>1</v>
      </c>
      <c r="AE13" s="29">
        <v>1</v>
      </c>
      <c r="AF13" s="26">
        <v>1</v>
      </c>
      <c r="AG13" s="27">
        <v>0</v>
      </c>
      <c r="AH13" s="26">
        <v>1</v>
      </c>
      <c r="AI13" s="27">
        <v>1</v>
      </c>
      <c r="AJ13" s="26">
        <v>1</v>
      </c>
      <c r="AK13" s="27">
        <v>1</v>
      </c>
      <c r="AL13" s="26">
        <v>0</v>
      </c>
      <c r="AM13" s="27">
        <v>0</v>
      </c>
      <c r="AN13" s="26">
        <v>1</v>
      </c>
      <c r="AO13" s="27">
        <v>0</v>
      </c>
      <c r="AP13" s="28">
        <v>1</v>
      </c>
      <c r="AQ13" s="29">
        <v>1</v>
      </c>
      <c r="AR13" s="28">
        <v>1</v>
      </c>
      <c r="AS13" s="29">
        <v>0</v>
      </c>
      <c r="AT13" s="28">
        <v>1</v>
      </c>
      <c r="AU13" s="29">
        <v>1</v>
      </c>
      <c r="AV13" s="28">
        <v>1</v>
      </c>
      <c r="AW13" s="29">
        <v>1</v>
      </c>
      <c r="AX13" s="28">
        <v>1</v>
      </c>
      <c r="AY13" s="29">
        <v>1</v>
      </c>
      <c r="AZ13">
        <f t="shared" si="1"/>
        <v>7</v>
      </c>
      <c r="BA13">
        <f t="shared" si="2"/>
        <v>10</v>
      </c>
      <c r="BB13">
        <f t="shared" si="3"/>
        <v>6</v>
      </c>
      <c r="BC13">
        <f t="shared" si="4"/>
        <v>9</v>
      </c>
    </row>
    <row r="14" spans="1:55" ht="12.75" customHeight="1">
      <c r="A14" s="45"/>
      <c r="B14" s="46" t="s">
        <v>99</v>
      </c>
      <c r="C14" s="46" t="s">
        <v>80</v>
      </c>
      <c r="D14" s="47"/>
      <c r="E14" s="48"/>
      <c r="F14" s="49"/>
      <c r="G14" s="50"/>
      <c r="H14" s="51">
        <f>J14/$J$32</f>
        <v>0.9411764705882353</v>
      </c>
      <c r="I14" s="8"/>
      <c r="J14" s="52">
        <f t="shared" si="0"/>
        <v>32</v>
      </c>
      <c r="K14" s="48"/>
      <c r="L14" s="26">
        <v>0</v>
      </c>
      <c r="M14" s="27">
        <v>0</v>
      </c>
      <c r="N14" s="26">
        <v>1</v>
      </c>
      <c r="O14" s="27">
        <v>1</v>
      </c>
      <c r="P14" s="26">
        <v>1</v>
      </c>
      <c r="Q14" s="27">
        <v>1</v>
      </c>
      <c r="R14" s="26">
        <v>1</v>
      </c>
      <c r="S14" s="27">
        <v>0</v>
      </c>
      <c r="T14" s="26">
        <v>1</v>
      </c>
      <c r="U14" s="27">
        <v>1</v>
      </c>
      <c r="V14" s="28">
        <v>1</v>
      </c>
      <c r="W14" s="29">
        <v>0</v>
      </c>
      <c r="X14" s="28">
        <v>1</v>
      </c>
      <c r="Y14" s="29">
        <v>1</v>
      </c>
      <c r="Z14" s="28">
        <v>0</v>
      </c>
      <c r="AA14" s="29">
        <v>1</v>
      </c>
      <c r="AB14" s="28">
        <v>1</v>
      </c>
      <c r="AC14" s="29">
        <v>1</v>
      </c>
      <c r="AD14" s="28">
        <v>1</v>
      </c>
      <c r="AE14" s="29">
        <v>1</v>
      </c>
      <c r="AF14" s="26">
        <v>1</v>
      </c>
      <c r="AG14" s="27">
        <v>1</v>
      </c>
      <c r="AH14" s="26">
        <v>1</v>
      </c>
      <c r="AI14" s="27">
        <v>1</v>
      </c>
      <c r="AJ14" s="26">
        <v>1</v>
      </c>
      <c r="AK14" s="27">
        <v>1</v>
      </c>
      <c r="AL14" s="26">
        <v>0</v>
      </c>
      <c r="AM14" s="27">
        <v>1</v>
      </c>
      <c r="AN14" s="26">
        <v>1</v>
      </c>
      <c r="AO14" s="27">
        <v>0</v>
      </c>
      <c r="AP14" s="28">
        <v>1</v>
      </c>
      <c r="AQ14" s="29">
        <v>1</v>
      </c>
      <c r="AR14" s="28">
        <v>1</v>
      </c>
      <c r="AS14" s="29">
        <v>1</v>
      </c>
      <c r="AT14" s="28">
        <v>1</v>
      </c>
      <c r="AU14" s="29">
        <v>1</v>
      </c>
      <c r="AV14" s="28">
        <v>1</v>
      </c>
      <c r="AW14" s="29">
        <v>0</v>
      </c>
      <c r="AX14" s="28">
        <v>1</v>
      </c>
      <c r="AY14" s="29">
        <v>1</v>
      </c>
      <c r="AZ14">
        <f t="shared" si="1"/>
        <v>7</v>
      </c>
      <c r="BA14">
        <f t="shared" si="2"/>
        <v>8</v>
      </c>
      <c r="BB14">
        <f t="shared" si="3"/>
        <v>8</v>
      </c>
      <c r="BC14">
        <f t="shared" si="4"/>
        <v>9</v>
      </c>
    </row>
    <row r="15" spans="1:55" ht="12.75" customHeight="1">
      <c r="A15" s="45">
        <v>9</v>
      </c>
      <c r="B15" s="46" t="s">
        <v>74</v>
      </c>
      <c r="C15" s="46" t="s">
        <v>40</v>
      </c>
      <c r="D15" s="47"/>
      <c r="E15" s="48"/>
      <c r="F15" s="49"/>
      <c r="G15" s="50"/>
      <c r="H15" s="51">
        <f>J15/$J$32</f>
        <v>0.9117647058823529</v>
      </c>
      <c r="I15" s="8"/>
      <c r="J15" s="52">
        <f>SUM(AZ15:BC15)</f>
        <v>31</v>
      </c>
      <c r="K15" s="48"/>
      <c r="L15" s="26">
        <v>0</v>
      </c>
      <c r="M15" s="27">
        <v>1</v>
      </c>
      <c r="N15" s="26">
        <v>1</v>
      </c>
      <c r="O15" s="27">
        <v>0</v>
      </c>
      <c r="P15" s="26">
        <v>0</v>
      </c>
      <c r="Q15" s="27">
        <v>1</v>
      </c>
      <c r="R15" s="26">
        <v>1</v>
      </c>
      <c r="S15" s="27">
        <v>1</v>
      </c>
      <c r="T15" s="26">
        <v>1</v>
      </c>
      <c r="U15" s="27">
        <v>1</v>
      </c>
      <c r="V15" s="28">
        <v>0</v>
      </c>
      <c r="W15" s="29">
        <v>1</v>
      </c>
      <c r="X15" s="28">
        <v>1</v>
      </c>
      <c r="Y15" s="29">
        <v>1</v>
      </c>
      <c r="Z15" s="28">
        <v>1</v>
      </c>
      <c r="AA15" s="29">
        <v>1</v>
      </c>
      <c r="AB15" s="28">
        <v>1</v>
      </c>
      <c r="AC15" s="29">
        <v>1</v>
      </c>
      <c r="AD15" s="28">
        <v>1</v>
      </c>
      <c r="AE15" s="29">
        <v>1</v>
      </c>
      <c r="AF15" s="26">
        <v>1</v>
      </c>
      <c r="AG15" s="27">
        <v>1</v>
      </c>
      <c r="AH15" s="26">
        <v>1</v>
      </c>
      <c r="AI15" s="27">
        <v>1</v>
      </c>
      <c r="AJ15" s="26">
        <v>1</v>
      </c>
      <c r="AK15" s="27">
        <v>1</v>
      </c>
      <c r="AL15" s="26">
        <v>0</v>
      </c>
      <c r="AM15" s="27">
        <v>0</v>
      </c>
      <c r="AN15" s="26">
        <v>0</v>
      </c>
      <c r="AO15" s="27">
        <v>1</v>
      </c>
      <c r="AP15" s="28">
        <v>1</v>
      </c>
      <c r="AQ15" s="29">
        <v>1</v>
      </c>
      <c r="AR15" s="28">
        <v>1</v>
      </c>
      <c r="AS15" s="29">
        <v>0</v>
      </c>
      <c r="AT15" s="28">
        <v>1</v>
      </c>
      <c r="AU15" s="29">
        <v>1</v>
      </c>
      <c r="AV15" s="28">
        <v>0</v>
      </c>
      <c r="AW15" s="29">
        <v>1</v>
      </c>
      <c r="AX15" s="28">
        <v>1</v>
      </c>
      <c r="AY15" s="29">
        <v>1</v>
      </c>
      <c r="AZ15">
        <f t="shared" si="1"/>
        <v>7</v>
      </c>
      <c r="BA15">
        <f t="shared" si="2"/>
        <v>9</v>
      </c>
      <c r="BB15">
        <f t="shared" si="3"/>
        <v>7</v>
      </c>
      <c r="BC15">
        <f t="shared" si="4"/>
        <v>8</v>
      </c>
    </row>
    <row r="16" spans="1:55" ht="12.75" customHeight="1">
      <c r="A16" s="45">
        <v>8</v>
      </c>
      <c r="B16" s="46" t="s">
        <v>75</v>
      </c>
      <c r="C16" s="46" t="s">
        <v>26</v>
      </c>
      <c r="D16" s="47"/>
      <c r="E16" s="53"/>
      <c r="F16" s="49"/>
      <c r="G16" s="50"/>
      <c r="H16" s="51">
        <f>J16/$J$32</f>
        <v>0.8823529411764706</v>
      </c>
      <c r="I16" s="8"/>
      <c r="J16" s="52">
        <f>SUM(AZ16:BC16)</f>
        <v>30</v>
      </c>
      <c r="K16" s="48"/>
      <c r="L16" s="26">
        <v>1</v>
      </c>
      <c r="M16" s="27">
        <v>0</v>
      </c>
      <c r="N16" s="26">
        <v>0</v>
      </c>
      <c r="O16" s="27">
        <v>0</v>
      </c>
      <c r="P16" s="26">
        <v>1</v>
      </c>
      <c r="Q16" s="27">
        <v>1</v>
      </c>
      <c r="R16" s="26">
        <v>1</v>
      </c>
      <c r="S16" s="27">
        <v>1</v>
      </c>
      <c r="T16" s="26">
        <v>0</v>
      </c>
      <c r="U16" s="27">
        <v>1</v>
      </c>
      <c r="V16" s="28">
        <v>1</v>
      </c>
      <c r="W16" s="29">
        <v>0</v>
      </c>
      <c r="X16" s="28">
        <v>1</v>
      </c>
      <c r="Y16" s="29">
        <v>1</v>
      </c>
      <c r="Z16" s="28">
        <v>1</v>
      </c>
      <c r="AA16" s="29">
        <v>1</v>
      </c>
      <c r="AB16" s="28">
        <v>1</v>
      </c>
      <c r="AC16" s="29">
        <v>1</v>
      </c>
      <c r="AD16" s="28">
        <v>1</v>
      </c>
      <c r="AE16" s="29">
        <v>1</v>
      </c>
      <c r="AF16" s="26">
        <v>1</v>
      </c>
      <c r="AG16" s="27">
        <v>1</v>
      </c>
      <c r="AH16" s="26">
        <v>1</v>
      </c>
      <c r="AI16" s="27">
        <v>1</v>
      </c>
      <c r="AJ16" s="26">
        <v>1</v>
      </c>
      <c r="AK16" s="27">
        <v>1</v>
      </c>
      <c r="AL16" s="26">
        <v>0</v>
      </c>
      <c r="AM16" s="27">
        <v>0</v>
      </c>
      <c r="AN16" s="26">
        <v>1</v>
      </c>
      <c r="AO16" s="27">
        <v>1</v>
      </c>
      <c r="AP16" s="28">
        <v>1</v>
      </c>
      <c r="AQ16" s="29">
        <v>1</v>
      </c>
      <c r="AR16" s="28">
        <v>1</v>
      </c>
      <c r="AS16" s="29">
        <v>0</v>
      </c>
      <c r="AT16" s="28">
        <v>1</v>
      </c>
      <c r="AU16" s="29">
        <v>1</v>
      </c>
      <c r="AV16" s="28">
        <v>1</v>
      </c>
      <c r="AW16" s="29">
        <v>1</v>
      </c>
      <c r="AX16" s="28">
        <v>0</v>
      </c>
      <c r="AY16" s="29">
        <v>0</v>
      </c>
      <c r="AZ16">
        <f t="shared" si="1"/>
        <v>6</v>
      </c>
      <c r="BA16">
        <f t="shared" si="2"/>
        <v>9</v>
      </c>
      <c r="BB16">
        <f t="shared" si="3"/>
        <v>8</v>
      </c>
      <c r="BC16">
        <f t="shared" si="4"/>
        <v>7</v>
      </c>
    </row>
    <row r="17" spans="1:55" ht="12.75" customHeight="1">
      <c r="A17" s="45"/>
      <c r="B17" s="46" t="s">
        <v>18</v>
      </c>
      <c r="C17" s="46" t="s">
        <v>23</v>
      </c>
      <c r="D17" s="47"/>
      <c r="E17" s="48"/>
      <c r="F17" s="49"/>
      <c r="G17" s="50"/>
      <c r="H17" s="51">
        <f>J17/$J$32</f>
        <v>0.8823529411764706</v>
      </c>
      <c r="I17" s="8"/>
      <c r="J17" s="52">
        <f t="shared" si="0"/>
        <v>30</v>
      </c>
      <c r="K17" s="54"/>
      <c r="L17" s="26">
        <v>0</v>
      </c>
      <c r="M17" s="27">
        <v>0</v>
      </c>
      <c r="N17" s="26">
        <v>1</v>
      </c>
      <c r="O17" s="27">
        <v>1</v>
      </c>
      <c r="P17" s="26">
        <v>1</v>
      </c>
      <c r="Q17" s="27">
        <v>0</v>
      </c>
      <c r="R17" s="26">
        <v>1</v>
      </c>
      <c r="S17" s="27">
        <v>1</v>
      </c>
      <c r="T17" s="26">
        <v>1</v>
      </c>
      <c r="U17" s="27">
        <v>0</v>
      </c>
      <c r="V17" s="28">
        <v>1</v>
      </c>
      <c r="W17" s="29">
        <v>1</v>
      </c>
      <c r="X17" s="28">
        <v>0</v>
      </c>
      <c r="Y17" s="29">
        <v>1</v>
      </c>
      <c r="Z17" s="28">
        <v>1</v>
      </c>
      <c r="AA17" s="29">
        <v>0</v>
      </c>
      <c r="AB17" s="28">
        <v>1</v>
      </c>
      <c r="AC17" s="29">
        <v>1</v>
      </c>
      <c r="AD17" s="28">
        <v>1</v>
      </c>
      <c r="AE17" s="29">
        <v>1</v>
      </c>
      <c r="AF17" s="26">
        <v>1</v>
      </c>
      <c r="AG17" s="27">
        <v>0</v>
      </c>
      <c r="AH17" s="26">
        <v>1</v>
      </c>
      <c r="AI17" s="27">
        <v>1</v>
      </c>
      <c r="AJ17" s="26">
        <v>1</v>
      </c>
      <c r="AK17" s="27">
        <v>1</v>
      </c>
      <c r="AL17" s="26">
        <v>0</v>
      </c>
      <c r="AM17" s="27">
        <v>0</v>
      </c>
      <c r="AN17" s="26">
        <v>1</v>
      </c>
      <c r="AO17" s="27">
        <v>1</v>
      </c>
      <c r="AP17" s="28">
        <v>1</v>
      </c>
      <c r="AQ17" s="29">
        <v>1</v>
      </c>
      <c r="AR17" s="28">
        <v>0</v>
      </c>
      <c r="AS17" s="29">
        <v>1</v>
      </c>
      <c r="AT17" s="28">
        <v>1</v>
      </c>
      <c r="AU17" s="29">
        <v>1</v>
      </c>
      <c r="AV17" s="28">
        <v>1</v>
      </c>
      <c r="AW17" s="29">
        <v>1</v>
      </c>
      <c r="AX17" s="28">
        <v>1</v>
      </c>
      <c r="AY17" s="29">
        <v>1</v>
      </c>
      <c r="AZ17">
        <f t="shared" si="1"/>
        <v>6</v>
      </c>
      <c r="BA17">
        <f t="shared" si="2"/>
        <v>8</v>
      </c>
      <c r="BB17">
        <f t="shared" si="3"/>
        <v>7</v>
      </c>
      <c r="BC17">
        <f t="shared" si="4"/>
        <v>9</v>
      </c>
    </row>
    <row r="18" spans="1:55" ht="12.75" customHeight="1">
      <c r="A18" s="45">
        <v>11</v>
      </c>
      <c r="B18" s="46" t="s">
        <v>18</v>
      </c>
      <c r="C18" s="46" t="s">
        <v>19</v>
      </c>
      <c r="D18" s="47"/>
      <c r="E18" s="48"/>
      <c r="F18" s="49"/>
      <c r="G18" s="50"/>
      <c r="H18" s="51">
        <f>J18/$J$32</f>
        <v>0.8235294117647058</v>
      </c>
      <c r="I18" s="8"/>
      <c r="J18" s="55">
        <f t="shared" si="0"/>
        <v>28</v>
      </c>
      <c r="K18" s="48"/>
      <c r="L18" s="56">
        <v>0</v>
      </c>
      <c r="M18" s="27">
        <v>0</v>
      </c>
      <c r="N18" s="26">
        <v>1</v>
      </c>
      <c r="O18" s="27">
        <v>1</v>
      </c>
      <c r="P18" s="26">
        <v>1</v>
      </c>
      <c r="Q18" s="27">
        <v>1</v>
      </c>
      <c r="R18" s="26">
        <v>1</v>
      </c>
      <c r="S18" s="27">
        <v>0</v>
      </c>
      <c r="T18" s="26">
        <v>1</v>
      </c>
      <c r="U18" s="27">
        <v>0</v>
      </c>
      <c r="V18" s="28">
        <v>1</v>
      </c>
      <c r="W18" s="29">
        <v>1</v>
      </c>
      <c r="X18" s="28">
        <v>0</v>
      </c>
      <c r="Y18" s="29">
        <v>1</v>
      </c>
      <c r="Z18" s="28">
        <v>1</v>
      </c>
      <c r="AA18" s="29">
        <v>1</v>
      </c>
      <c r="AB18" s="28">
        <v>1</v>
      </c>
      <c r="AC18" s="29">
        <v>1</v>
      </c>
      <c r="AD18" s="28">
        <v>0</v>
      </c>
      <c r="AE18" s="29">
        <v>1</v>
      </c>
      <c r="AF18" s="26">
        <v>1</v>
      </c>
      <c r="AG18" s="27">
        <v>1</v>
      </c>
      <c r="AH18" s="26">
        <v>1</v>
      </c>
      <c r="AI18" s="27">
        <v>1</v>
      </c>
      <c r="AJ18" s="26">
        <v>1</v>
      </c>
      <c r="AK18" s="27">
        <v>0</v>
      </c>
      <c r="AL18" s="26">
        <v>0</v>
      </c>
      <c r="AM18" s="27">
        <v>0</v>
      </c>
      <c r="AN18" s="26">
        <v>1</v>
      </c>
      <c r="AO18" s="27">
        <v>1</v>
      </c>
      <c r="AP18" s="28">
        <v>0</v>
      </c>
      <c r="AQ18" s="29">
        <v>1</v>
      </c>
      <c r="AR18" s="28">
        <v>0</v>
      </c>
      <c r="AS18" s="29">
        <v>0</v>
      </c>
      <c r="AT18" s="28">
        <v>1</v>
      </c>
      <c r="AU18" s="29">
        <v>1</v>
      </c>
      <c r="AV18" s="28">
        <v>1</v>
      </c>
      <c r="AW18" s="29">
        <v>1</v>
      </c>
      <c r="AX18" s="28">
        <v>1</v>
      </c>
      <c r="AY18" s="29">
        <v>1</v>
      </c>
      <c r="AZ18">
        <f t="shared" si="1"/>
        <v>6</v>
      </c>
      <c r="BA18">
        <f t="shared" si="2"/>
        <v>8</v>
      </c>
      <c r="BB18">
        <f t="shared" si="3"/>
        <v>7</v>
      </c>
      <c r="BC18">
        <f t="shared" si="4"/>
        <v>7</v>
      </c>
    </row>
    <row r="19" spans="1:55" ht="12.75" customHeight="1">
      <c r="A19" s="45">
        <v>12</v>
      </c>
      <c r="B19" s="46" t="s">
        <v>73</v>
      </c>
      <c r="C19" s="46" t="s">
        <v>25</v>
      </c>
      <c r="D19" s="47"/>
      <c r="E19" s="53"/>
      <c r="F19" s="49"/>
      <c r="G19" s="50"/>
      <c r="H19" s="51">
        <f>J19/$J$32</f>
        <v>0.7941176470588235</v>
      </c>
      <c r="I19" s="8"/>
      <c r="J19" s="55">
        <f t="shared" si="0"/>
        <v>27</v>
      </c>
      <c r="K19" s="48"/>
      <c r="L19" s="56">
        <v>0</v>
      </c>
      <c r="M19" s="27">
        <v>1</v>
      </c>
      <c r="N19" s="26">
        <v>1</v>
      </c>
      <c r="O19" s="27">
        <v>0</v>
      </c>
      <c r="P19" s="26">
        <v>1</v>
      </c>
      <c r="Q19" s="27">
        <v>0</v>
      </c>
      <c r="R19" s="26">
        <v>1</v>
      </c>
      <c r="S19" s="27">
        <v>1</v>
      </c>
      <c r="T19" s="26">
        <v>1</v>
      </c>
      <c r="U19" s="27">
        <v>1</v>
      </c>
      <c r="V19" s="28">
        <v>1</v>
      </c>
      <c r="W19" s="29">
        <v>0</v>
      </c>
      <c r="X19" s="28">
        <v>0</v>
      </c>
      <c r="Y19" s="29">
        <v>1</v>
      </c>
      <c r="Z19" s="28">
        <v>0</v>
      </c>
      <c r="AA19" s="29">
        <v>1</v>
      </c>
      <c r="AB19" s="28">
        <v>1</v>
      </c>
      <c r="AC19" s="29">
        <v>1</v>
      </c>
      <c r="AD19" s="28">
        <v>0</v>
      </c>
      <c r="AE19" s="29">
        <v>1</v>
      </c>
      <c r="AF19" s="26">
        <v>0</v>
      </c>
      <c r="AG19" s="27">
        <v>1</v>
      </c>
      <c r="AH19" s="26">
        <v>1</v>
      </c>
      <c r="AI19" s="27">
        <v>1</v>
      </c>
      <c r="AJ19" s="26">
        <v>1</v>
      </c>
      <c r="AK19" s="27">
        <v>1</v>
      </c>
      <c r="AL19" s="26">
        <v>0</v>
      </c>
      <c r="AM19" s="27">
        <v>0</v>
      </c>
      <c r="AN19" s="26">
        <v>1</v>
      </c>
      <c r="AO19" s="27">
        <v>0</v>
      </c>
      <c r="AP19" s="28">
        <v>1</v>
      </c>
      <c r="AQ19" s="29">
        <v>1</v>
      </c>
      <c r="AR19" s="28">
        <v>1</v>
      </c>
      <c r="AS19" s="29">
        <v>0</v>
      </c>
      <c r="AT19" s="28">
        <v>1</v>
      </c>
      <c r="AU19" s="29">
        <v>1</v>
      </c>
      <c r="AV19" s="28">
        <v>0</v>
      </c>
      <c r="AW19" s="29">
        <v>1</v>
      </c>
      <c r="AX19" s="28">
        <v>1</v>
      </c>
      <c r="AY19" s="29">
        <v>1</v>
      </c>
      <c r="AZ19">
        <f t="shared" si="1"/>
        <v>7</v>
      </c>
      <c r="BA19">
        <f t="shared" si="2"/>
        <v>6</v>
      </c>
      <c r="BB19">
        <f t="shared" si="3"/>
        <v>6</v>
      </c>
      <c r="BC19">
        <f t="shared" si="4"/>
        <v>8</v>
      </c>
    </row>
    <row r="20" spans="1:55" ht="12.75" customHeight="1">
      <c r="A20" s="45"/>
      <c r="B20" s="46" t="s">
        <v>81</v>
      </c>
      <c r="C20" s="46" t="s">
        <v>82</v>
      </c>
      <c r="D20" s="47"/>
      <c r="E20" s="48"/>
      <c r="F20" s="49"/>
      <c r="G20" s="50"/>
      <c r="H20" s="51">
        <f>J20/$J$32</f>
        <v>0.7941176470588235</v>
      </c>
      <c r="I20" s="8"/>
      <c r="J20" s="55">
        <f t="shared" si="0"/>
        <v>27</v>
      </c>
      <c r="K20" s="48"/>
      <c r="L20" s="56">
        <v>0</v>
      </c>
      <c r="M20" s="27">
        <v>1</v>
      </c>
      <c r="N20" s="26">
        <v>0</v>
      </c>
      <c r="O20" s="27">
        <v>0</v>
      </c>
      <c r="P20" s="26">
        <v>1</v>
      </c>
      <c r="Q20" s="27">
        <v>1</v>
      </c>
      <c r="R20" s="26">
        <v>0</v>
      </c>
      <c r="S20" s="27">
        <v>1</v>
      </c>
      <c r="T20" s="26">
        <v>1</v>
      </c>
      <c r="U20" s="27">
        <v>1</v>
      </c>
      <c r="V20" s="28">
        <v>0</v>
      </c>
      <c r="W20" s="29">
        <v>1</v>
      </c>
      <c r="X20" s="28">
        <v>0</v>
      </c>
      <c r="Y20" s="29">
        <v>1</v>
      </c>
      <c r="Z20" s="28">
        <v>0</v>
      </c>
      <c r="AA20" s="29">
        <v>1</v>
      </c>
      <c r="AB20" s="28">
        <v>1</v>
      </c>
      <c r="AC20" s="29">
        <v>1</v>
      </c>
      <c r="AD20" s="28">
        <v>1</v>
      </c>
      <c r="AE20" s="29">
        <v>0</v>
      </c>
      <c r="AF20" s="26">
        <v>1</v>
      </c>
      <c r="AG20" s="27">
        <v>1</v>
      </c>
      <c r="AH20" s="26">
        <v>1</v>
      </c>
      <c r="AI20" s="27">
        <v>1</v>
      </c>
      <c r="AJ20" s="26">
        <v>0</v>
      </c>
      <c r="AK20" s="27">
        <v>1</v>
      </c>
      <c r="AL20" s="26">
        <v>0</v>
      </c>
      <c r="AM20" s="27">
        <v>1</v>
      </c>
      <c r="AN20" s="26">
        <v>0</v>
      </c>
      <c r="AO20" s="27">
        <v>0</v>
      </c>
      <c r="AP20" s="28">
        <v>1</v>
      </c>
      <c r="AQ20" s="29">
        <v>1</v>
      </c>
      <c r="AR20" s="28">
        <v>1</v>
      </c>
      <c r="AS20" s="29">
        <v>0</v>
      </c>
      <c r="AT20" s="28">
        <v>1</v>
      </c>
      <c r="AU20" s="29">
        <v>1</v>
      </c>
      <c r="AV20" s="28">
        <v>1</v>
      </c>
      <c r="AW20" s="29">
        <v>1</v>
      </c>
      <c r="AX20" s="28">
        <v>1</v>
      </c>
      <c r="AY20" s="29">
        <v>1</v>
      </c>
      <c r="AZ20">
        <f t="shared" si="1"/>
        <v>6</v>
      </c>
      <c r="BA20">
        <f t="shared" si="2"/>
        <v>6</v>
      </c>
      <c r="BB20">
        <f t="shared" si="3"/>
        <v>6</v>
      </c>
      <c r="BC20">
        <f t="shared" si="4"/>
        <v>9</v>
      </c>
    </row>
    <row r="21" spans="1:55" ht="12.75" customHeight="1">
      <c r="A21" s="45"/>
      <c r="B21" s="46" t="s">
        <v>122</v>
      </c>
      <c r="C21" s="46" t="s">
        <v>27</v>
      </c>
      <c r="D21" s="47"/>
      <c r="E21" s="48"/>
      <c r="F21" s="49"/>
      <c r="G21" s="50"/>
      <c r="H21" s="51">
        <f>J21/$J$32</f>
        <v>0.7941176470588235</v>
      </c>
      <c r="I21" s="8"/>
      <c r="J21" s="55">
        <f t="shared" si="0"/>
        <v>27</v>
      </c>
      <c r="K21" s="48"/>
      <c r="L21" s="56">
        <v>0</v>
      </c>
      <c r="M21" s="27">
        <v>0</v>
      </c>
      <c r="N21" s="26">
        <v>1</v>
      </c>
      <c r="O21" s="27">
        <v>0</v>
      </c>
      <c r="P21" s="26">
        <v>1</v>
      </c>
      <c r="Q21" s="27">
        <v>1</v>
      </c>
      <c r="R21" s="26">
        <v>1</v>
      </c>
      <c r="S21" s="27">
        <v>1</v>
      </c>
      <c r="T21" s="26">
        <v>1</v>
      </c>
      <c r="U21" s="27">
        <v>0</v>
      </c>
      <c r="V21" s="28">
        <v>1</v>
      </c>
      <c r="W21" s="29">
        <v>1</v>
      </c>
      <c r="X21" s="28">
        <v>1</v>
      </c>
      <c r="Y21" s="29">
        <v>1</v>
      </c>
      <c r="Z21" s="28">
        <v>1</v>
      </c>
      <c r="AA21" s="29">
        <v>1</v>
      </c>
      <c r="AB21" s="28">
        <v>1</v>
      </c>
      <c r="AC21" s="29">
        <v>1</v>
      </c>
      <c r="AD21" s="28">
        <v>1</v>
      </c>
      <c r="AE21" s="29">
        <v>0</v>
      </c>
      <c r="AF21" s="26">
        <v>1</v>
      </c>
      <c r="AG21" s="27">
        <v>1</v>
      </c>
      <c r="AH21" s="26">
        <v>0</v>
      </c>
      <c r="AI21" s="27">
        <v>1</v>
      </c>
      <c r="AJ21" s="26">
        <v>1</v>
      </c>
      <c r="AK21" s="27">
        <v>1</v>
      </c>
      <c r="AL21" s="26">
        <v>0</v>
      </c>
      <c r="AM21" s="27">
        <v>0</v>
      </c>
      <c r="AN21" s="26">
        <v>1</v>
      </c>
      <c r="AO21" s="27">
        <v>0</v>
      </c>
      <c r="AP21" s="28">
        <v>1</v>
      </c>
      <c r="AQ21" s="29">
        <v>1</v>
      </c>
      <c r="AR21" s="28">
        <v>1</v>
      </c>
      <c r="AS21" s="29">
        <v>0</v>
      </c>
      <c r="AT21" s="28">
        <v>1</v>
      </c>
      <c r="AU21" s="29">
        <v>0</v>
      </c>
      <c r="AV21" s="28">
        <v>1</v>
      </c>
      <c r="AW21" s="29">
        <v>0</v>
      </c>
      <c r="AX21" s="28">
        <v>0</v>
      </c>
      <c r="AY21" s="29">
        <v>1</v>
      </c>
      <c r="AZ21">
        <f t="shared" si="1"/>
        <v>6</v>
      </c>
      <c r="BA21">
        <f t="shared" si="2"/>
        <v>9</v>
      </c>
      <c r="BB21">
        <f t="shared" si="3"/>
        <v>6</v>
      </c>
      <c r="BC21">
        <f t="shared" si="4"/>
        <v>6</v>
      </c>
    </row>
    <row r="22" spans="1:55" ht="12.75" customHeight="1">
      <c r="A22" s="45">
        <v>15</v>
      </c>
      <c r="B22" s="46" t="s">
        <v>87</v>
      </c>
      <c r="C22" s="46" t="s">
        <v>26</v>
      </c>
      <c r="D22" s="47"/>
      <c r="E22" s="48"/>
      <c r="F22" s="49"/>
      <c r="G22" s="50"/>
      <c r="H22" s="51">
        <f>J22/$J$32</f>
        <v>0.7647058823529411</v>
      </c>
      <c r="I22" s="8"/>
      <c r="J22" s="55">
        <f t="shared" si="0"/>
        <v>26</v>
      </c>
      <c r="K22" s="48"/>
      <c r="L22" s="56">
        <v>1</v>
      </c>
      <c r="M22" s="27">
        <v>0</v>
      </c>
      <c r="N22" s="26">
        <v>0</v>
      </c>
      <c r="O22" s="27">
        <v>1</v>
      </c>
      <c r="P22" s="26">
        <v>1</v>
      </c>
      <c r="Q22" s="27">
        <v>1</v>
      </c>
      <c r="R22" s="26">
        <v>1</v>
      </c>
      <c r="S22" s="27">
        <v>0</v>
      </c>
      <c r="T22" s="26">
        <v>1</v>
      </c>
      <c r="U22" s="27">
        <v>0</v>
      </c>
      <c r="V22" s="28">
        <v>0</v>
      </c>
      <c r="W22" s="29">
        <v>0</v>
      </c>
      <c r="X22" s="28">
        <v>1</v>
      </c>
      <c r="Y22" s="29">
        <v>1</v>
      </c>
      <c r="Z22" s="28">
        <v>1</v>
      </c>
      <c r="AA22" s="29">
        <v>1</v>
      </c>
      <c r="AB22" s="28">
        <v>1</v>
      </c>
      <c r="AC22" s="29">
        <v>0</v>
      </c>
      <c r="AD22" s="28">
        <v>1</v>
      </c>
      <c r="AE22" s="29">
        <v>1</v>
      </c>
      <c r="AF22" s="26">
        <v>1</v>
      </c>
      <c r="AG22" s="27">
        <v>1</v>
      </c>
      <c r="AH22" s="26">
        <v>1</v>
      </c>
      <c r="AI22" s="27">
        <v>0</v>
      </c>
      <c r="AJ22" s="26">
        <v>1</v>
      </c>
      <c r="AK22" s="27">
        <v>0</v>
      </c>
      <c r="AL22" s="26">
        <v>1</v>
      </c>
      <c r="AM22" s="27">
        <v>1</v>
      </c>
      <c r="AN22" s="26">
        <v>1</v>
      </c>
      <c r="AO22" s="27">
        <v>1</v>
      </c>
      <c r="AP22" s="28">
        <v>0</v>
      </c>
      <c r="AQ22" s="29">
        <v>1</v>
      </c>
      <c r="AR22" s="28">
        <v>0</v>
      </c>
      <c r="AS22" s="29">
        <v>0</v>
      </c>
      <c r="AT22" s="28">
        <v>1</v>
      </c>
      <c r="AU22" s="29">
        <v>1</v>
      </c>
      <c r="AV22" s="28">
        <v>1</v>
      </c>
      <c r="AW22" s="29">
        <v>0</v>
      </c>
      <c r="AX22" s="28">
        <v>0</v>
      </c>
      <c r="AY22" s="29">
        <v>1</v>
      </c>
      <c r="AZ22">
        <f t="shared" si="1"/>
        <v>6</v>
      </c>
      <c r="BA22">
        <f t="shared" si="2"/>
        <v>7</v>
      </c>
      <c r="BB22">
        <f t="shared" si="3"/>
        <v>8</v>
      </c>
      <c r="BC22">
        <f t="shared" si="4"/>
        <v>5</v>
      </c>
    </row>
    <row r="23" spans="1:55" ht="12.75" customHeight="1">
      <c r="A23" s="45"/>
      <c r="B23" s="46" t="s">
        <v>76</v>
      </c>
      <c r="C23" s="46" t="s">
        <v>54</v>
      </c>
      <c r="D23" s="57"/>
      <c r="E23" s="53"/>
      <c r="F23" s="58"/>
      <c r="G23" s="59"/>
      <c r="H23" s="51">
        <f>J23/$J$32</f>
        <v>0.7647058823529411</v>
      </c>
      <c r="I23" s="8"/>
      <c r="J23" s="55">
        <f t="shared" si="0"/>
        <v>26</v>
      </c>
      <c r="K23" s="48"/>
      <c r="L23" s="56">
        <v>0</v>
      </c>
      <c r="M23" s="27">
        <v>1</v>
      </c>
      <c r="N23" s="26">
        <v>1</v>
      </c>
      <c r="O23" s="27">
        <v>1</v>
      </c>
      <c r="P23" s="26">
        <v>0</v>
      </c>
      <c r="Q23" s="27">
        <v>0</v>
      </c>
      <c r="R23" s="26">
        <v>0</v>
      </c>
      <c r="S23" s="27">
        <v>1</v>
      </c>
      <c r="T23" s="26">
        <v>0</v>
      </c>
      <c r="U23" s="27">
        <v>1</v>
      </c>
      <c r="V23" s="28">
        <v>1</v>
      </c>
      <c r="W23" s="29">
        <v>1</v>
      </c>
      <c r="X23" s="28">
        <v>0</v>
      </c>
      <c r="Y23" s="29">
        <v>1</v>
      </c>
      <c r="Z23" s="28">
        <v>1</v>
      </c>
      <c r="AA23" s="29">
        <v>0</v>
      </c>
      <c r="AB23" s="28">
        <v>1</v>
      </c>
      <c r="AC23" s="29">
        <v>1</v>
      </c>
      <c r="AD23" s="28">
        <v>0</v>
      </c>
      <c r="AE23" s="29">
        <v>1</v>
      </c>
      <c r="AF23" s="26">
        <v>1</v>
      </c>
      <c r="AG23" s="27">
        <v>1</v>
      </c>
      <c r="AH23" s="26">
        <v>0</v>
      </c>
      <c r="AI23" s="27">
        <v>1</v>
      </c>
      <c r="AJ23" s="26">
        <v>0</v>
      </c>
      <c r="AK23" s="27">
        <v>1</v>
      </c>
      <c r="AL23" s="26">
        <v>0</v>
      </c>
      <c r="AM23" s="27">
        <v>0</v>
      </c>
      <c r="AN23" s="26">
        <v>1</v>
      </c>
      <c r="AO23" s="27">
        <v>1</v>
      </c>
      <c r="AP23" s="28">
        <v>1</v>
      </c>
      <c r="AQ23" s="29">
        <v>1</v>
      </c>
      <c r="AR23" s="28">
        <v>0</v>
      </c>
      <c r="AS23" s="29">
        <v>0</v>
      </c>
      <c r="AT23" s="28">
        <v>1</v>
      </c>
      <c r="AU23" s="29">
        <v>1</v>
      </c>
      <c r="AV23" s="28">
        <v>1</v>
      </c>
      <c r="AW23" s="29">
        <v>1</v>
      </c>
      <c r="AX23" s="28">
        <v>1</v>
      </c>
      <c r="AY23" s="29">
        <v>1</v>
      </c>
      <c r="AZ23">
        <f t="shared" si="1"/>
        <v>5</v>
      </c>
      <c r="BA23">
        <f t="shared" si="2"/>
        <v>7</v>
      </c>
      <c r="BB23">
        <f t="shared" si="3"/>
        <v>6</v>
      </c>
      <c r="BC23">
        <f t="shared" si="4"/>
        <v>8</v>
      </c>
    </row>
    <row r="24" spans="1:55" ht="12.75" customHeight="1">
      <c r="A24" s="45"/>
      <c r="B24" s="46" t="s">
        <v>79</v>
      </c>
      <c r="C24" s="46" t="s">
        <v>80</v>
      </c>
      <c r="D24" s="47"/>
      <c r="E24" s="48"/>
      <c r="F24" s="49"/>
      <c r="G24" s="50"/>
      <c r="H24" s="51">
        <f>J24/$J$32</f>
        <v>0.7647058823529411</v>
      </c>
      <c r="I24" s="8"/>
      <c r="J24" s="55">
        <f t="shared" si="0"/>
        <v>26</v>
      </c>
      <c r="K24" s="48"/>
      <c r="L24" s="56">
        <v>0</v>
      </c>
      <c r="M24" s="27">
        <v>0</v>
      </c>
      <c r="N24" s="26">
        <v>0</v>
      </c>
      <c r="O24" s="27">
        <v>1</v>
      </c>
      <c r="P24" s="26">
        <v>0</v>
      </c>
      <c r="Q24" s="27">
        <v>1</v>
      </c>
      <c r="R24" s="26">
        <v>1</v>
      </c>
      <c r="S24" s="27">
        <v>1</v>
      </c>
      <c r="T24" s="26">
        <v>1</v>
      </c>
      <c r="U24" s="27">
        <v>1</v>
      </c>
      <c r="V24" s="28">
        <v>1</v>
      </c>
      <c r="W24" s="29">
        <v>1</v>
      </c>
      <c r="X24" s="28">
        <v>0</v>
      </c>
      <c r="Y24" s="29">
        <v>1</v>
      </c>
      <c r="Z24" s="28">
        <v>0</v>
      </c>
      <c r="AA24" s="29">
        <v>1</v>
      </c>
      <c r="AB24" s="28">
        <v>1</v>
      </c>
      <c r="AC24" s="29">
        <v>1</v>
      </c>
      <c r="AD24" s="28">
        <v>1</v>
      </c>
      <c r="AE24" s="29">
        <v>1</v>
      </c>
      <c r="AF24" s="26">
        <v>0</v>
      </c>
      <c r="AG24" s="27">
        <v>1</v>
      </c>
      <c r="AH24" s="26">
        <v>1</v>
      </c>
      <c r="AI24" s="27">
        <v>1</v>
      </c>
      <c r="AJ24" s="26">
        <v>1</v>
      </c>
      <c r="AK24" s="27">
        <v>1</v>
      </c>
      <c r="AL24" s="26">
        <v>0</v>
      </c>
      <c r="AM24" s="27">
        <v>0</v>
      </c>
      <c r="AN24" s="26">
        <v>1</v>
      </c>
      <c r="AO24" s="27">
        <v>0</v>
      </c>
      <c r="AP24" s="28">
        <v>1</v>
      </c>
      <c r="AQ24" s="29">
        <v>0</v>
      </c>
      <c r="AR24" s="28">
        <v>0</v>
      </c>
      <c r="AS24" s="29">
        <v>0</v>
      </c>
      <c r="AT24" s="28">
        <v>1</v>
      </c>
      <c r="AU24" s="29">
        <v>1</v>
      </c>
      <c r="AV24" s="28">
        <v>1</v>
      </c>
      <c r="AW24" s="29">
        <v>1</v>
      </c>
      <c r="AX24" s="28">
        <v>0</v>
      </c>
      <c r="AY24" s="29">
        <v>1</v>
      </c>
      <c r="AZ24">
        <f t="shared" si="1"/>
        <v>6</v>
      </c>
      <c r="BA24">
        <f t="shared" si="2"/>
        <v>8</v>
      </c>
      <c r="BB24">
        <f t="shared" si="3"/>
        <v>6</v>
      </c>
      <c r="BC24">
        <f t="shared" si="4"/>
        <v>6</v>
      </c>
    </row>
    <row r="25" spans="1:55" ht="12.75" customHeight="1">
      <c r="A25" s="45">
        <v>18</v>
      </c>
      <c r="B25" s="46" t="s">
        <v>123</v>
      </c>
      <c r="C25" s="46" t="s">
        <v>19</v>
      </c>
      <c r="D25" s="47"/>
      <c r="E25" s="48"/>
      <c r="F25" s="49"/>
      <c r="G25" s="50"/>
      <c r="H25" s="51">
        <f>J25/$J$32</f>
        <v>0.7352941176470589</v>
      </c>
      <c r="I25" s="8"/>
      <c r="J25" s="55">
        <f t="shared" si="0"/>
        <v>25</v>
      </c>
      <c r="K25" s="48"/>
      <c r="L25" s="56">
        <v>1</v>
      </c>
      <c r="M25" s="27">
        <v>0</v>
      </c>
      <c r="N25" s="26">
        <v>1</v>
      </c>
      <c r="O25" s="27">
        <v>0</v>
      </c>
      <c r="P25" s="26">
        <v>1</v>
      </c>
      <c r="Q25" s="27">
        <v>1</v>
      </c>
      <c r="R25" s="26">
        <v>1</v>
      </c>
      <c r="S25" s="27">
        <v>1</v>
      </c>
      <c r="T25" s="26">
        <v>1</v>
      </c>
      <c r="U25" s="27">
        <v>1</v>
      </c>
      <c r="V25" s="28">
        <v>1</v>
      </c>
      <c r="W25" s="29">
        <v>1</v>
      </c>
      <c r="X25" s="28">
        <v>0</v>
      </c>
      <c r="Y25" s="29">
        <v>0</v>
      </c>
      <c r="Z25" s="28">
        <v>0</v>
      </c>
      <c r="AA25" s="29">
        <v>1</v>
      </c>
      <c r="AB25" s="28">
        <v>1</v>
      </c>
      <c r="AC25" s="29">
        <v>1</v>
      </c>
      <c r="AD25" s="28">
        <v>0</v>
      </c>
      <c r="AE25" s="29">
        <v>1</v>
      </c>
      <c r="AF25" s="26">
        <v>1</v>
      </c>
      <c r="AG25" s="27">
        <v>1</v>
      </c>
      <c r="AH25" s="26">
        <v>0</v>
      </c>
      <c r="AI25" s="27">
        <v>1</v>
      </c>
      <c r="AJ25" s="26">
        <v>0</v>
      </c>
      <c r="AK25" s="27">
        <v>1</v>
      </c>
      <c r="AL25" s="26">
        <v>0</v>
      </c>
      <c r="AM25" s="27">
        <v>0</v>
      </c>
      <c r="AN25" s="26">
        <v>1</v>
      </c>
      <c r="AO25" s="27">
        <v>0</v>
      </c>
      <c r="AP25" s="28">
        <v>1</v>
      </c>
      <c r="AQ25" s="29">
        <v>1</v>
      </c>
      <c r="AR25" s="28">
        <v>0</v>
      </c>
      <c r="AS25" s="29">
        <v>0</v>
      </c>
      <c r="AT25" s="28">
        <v>1</v>
      </c>
      <c r="AU25" s="29">
        <v>1</v>
      </c>
      <c r="AV25" s="28">
        <v>1</v>
      </c>
      <c r="AW25" s="29">
        <v>0</v>
      </c>
      <c r="AX25" s="28">
        <v>0</v>
      </c>
      <c r="AY25" s="29">
        <v>1</v>
      </c>
      <c r="AZ25">
        <f t="shared" si="1"/>
        <v>8</v>
      </c>
      <c r="BA25">
        <f t="shared" si="2"/>
        <v>6</v>
      </c>
      <c r="BB25">
        <f t="shared" si="3"/>
        <v>5</v>
      </c>
      <c r="BC25">
        <f t="shared" si="4"/>
        <v>6</v>
      </c>
    </row>
    <row r="26" spans="1:55" ht="12.75" customHeight="1">
      <c r="A26" s="45"/>
      <c r="B26" s="46" t="s">
        <v>124</v>
      </c>
      <c r="C26" s="46" t="s">
        <v>16</v>
      </c>
      <c r="D26" s="60"/>
      <c r="E26" s="48"/>
      <c r="F26" s="50"/>
      <c r="G26" s="50"/>
      <c r="H26" s="51">
        <f>J26/$J$32</f>
        <v>0.7352941176470589</v>
      </c>
      <c r="I26" s="8"/>
      <c r="J26" s="55">
        <f t="shared" si="0"/>
        <v>25</v>
      </c>
      <c r="K26" s="48"/>
      <c r="L26" s="56">
        <v>0</v>
      </c>
      <c r="M26" s="27">
        <v>1</v>
      </c>
      <c r="N26" s="26">
        <v>1</v>
      </c>
      <c r="O26" s="27">
        <v>0</v>
      </c>
      <c r="P26" s="26">
        <v>1</v>
      </c>
      <c r="Q26" s="27">
        <v>0</v>
      </c>
      <c r="R26" s="26">
        <v>1</v>
      </c>
      <c r="S26" s="27">
        <v>1</v>
      </c>
      <c r="T26" s="26">
        <v>1</v>
      </c>
      <c r="U26" s="27">
        <v>0</v>
      </c>
      <c r="V26" s="28">
        <v>1</v>
      </c>
      <c r="W26" s="29">
        <v>1</v>
      </c>
      <c r="X26" s="28">
        <v>0</v>
      </c>
      <c r="Y26" s="29">
        <v>0</v>
      </c>
      <c r="Z26" s="28">
        <v>0</v>
      </c>
      <c r="AA26" s="29">
        <v>1</v>
      </c>
      <c r="AB26" s="28">
        <v>1</v>
      </c>
      <c r="AC26" s="29">
        <v>1</v>
      </c>
      <c r="AD26" s="28">
        <v>1</v>
      </c>
      <c r="AE26" s="29">
        <v>0</v>
      </c>
      <c r="AF26" s="26">
        <v>1</v>
      </c>
      <c r="AG26" s="27">
        <v>0</v>
      </c>
      <c r="AH26" s="26">
        <v>0</v>
      </c>
      <c r="AI26" s="27">
        <v>1</v>
      </c>
      <c r="AJ26" s="26">
        <v>0</v>
      </c>
      <c r="AK26" s="27">
        <v>1</v>
      </c>
      <c r="AL26" s="26">
        <v>0</v>
      </c>
      <c r="AM26" s="27">
        <v>0</v>
      </c>
      <c r="AN26" s="26">
        <v>1</v>
      </c>
      <c r="AO26" s="27">
        <v>1</v>
      </c>
      <c r="AP26" s="28">
        <v>1</v>
      </c>
      <c r="AQ26" s="29">
        <v>1</v>
      </c>
      <c r="AR26" s="28">
        <v>1</v>
      </c>
      <c r="AS26" s="29">
        <v>0</v>
      </c>
      <c r="AT26" s="28">
        <v>1</v>
      </c>
      <c r="AU26" s="29">
        <v>0</v>
      </c>
      <c r="AV26" s="28">
        <v>1</v>
      </c>
      <c r="AW26" s="29">
        <v>1</v>
      </c>
      <c r="AX26" s="28">
        <v>1</v>
      </c>
      <c r="AY26" s="29">
        <v>1</v>
      </c>
      <c r="AZ26">
        <f t="shared" si="1"/>
        <v>6</v>
      </c>
      <c r="BA26">
        <f t="shared" si="2"/>
        <v>6</v>
      </c>
      <c r="BB26">
        <f t="shared" si="3"/>
        <v>5</v>
      </c>
      <c r="BC26">
        <f t="shared" si="4"/>
        <v>8</v>
      </c>
    </row>
    <row r="27" spans="1:55" ht="12.75" customHeight="1">
      <c r="A27" s="45"/>
      <c r="B27" s="46" t="s">
        <v>83</v>
      </c>
      <c r="C27" s="46" t="s">
        <v>17</v>
      </c>
      <c r="D27" s="53"/>
      <c r="E27" s="53"/>
      <c r="F27" s="50"/>
      <c r="G27" s="50"/>
      <c r="H27" s="51">
        <f>J27/$J$32</f>
        <v>0.7352941176470589</v>
      </c>
      <c r="I27" s="8"/>
      <c r="J27" s="55">
        <f t="shared" si="0"/>
        <v>25</v>
      </c>
      <c r="K27" s="48"/>
      <c r="L27" s="56">
        <v>0</v>
      </c>
      <c r="M27" s="27">
        <v>0</v>
      </c>
      <c r="N27" s="26">
        <v>1</v>
      </c>
      <c r="O27" s="27">
        <v>0</v>
      </c>
      <c r="P27" s="26">
        <v>1</v>
      </c>
      <c r="Q27" s="27">
        <v>0</v>
      </c>
      <c r="R27" s="26">
        <v>0</v>
      </c>
      <c r="S27" s="27">
        <v>1</v>
      </c>
      <c r="T27" s="26">
        <v>1</v>
      </c>
      <c r="U27" s="27">
        <v>0</v>
      </c>
      <c r="V27" s="28">
        <v>1</v>
      </c>
      <c r="W27" s="29">
        <v>0</v>
      </c>
      <c r="X27" s="28">
        <v>1</v>
      </c>
      <c r="Y27" s="29">
        <v>1</v>
      </c>
      <c r="Z27" s="28">
        <v>1</v>
      </c>
      <c r="AA27" s="29">
        <v>0</v>
      </c>
      <c r="AB27" s="28">
        <v>1</v>
      </c>
      <c r="AC27" s="29">
        <v>1</v>
      </c>
      <c r="AD27" s="28">
        <v>1</v>
      </c>
      <c r="AE27" s="29">
        <v>1</v>
      </c>
      <c r="AF27" s="26">
        <v>1</v>
      </c>
      <c r="AG27" s="27">
        <v>0</v>
      </c>
      <c r="AH27" s="26">
        <v>1</v>
      </c>
      <c r="AI27" s="27">
        <v>1</v>
      </c>
      <c r="AJ27" s="26">
        <v>0</v>
      </c>
      <c r="AK27" s="27">
        <v>0</v>
      </c>
      <c r="AL27" s="26">
        <v>0</v>
      </c>
      <c r="AM27" s="27">
        <v>0</v>
      </c>
      <c r="AN27" s="26">
        <v>1</v>
      </c>
      <c r="AO27" s="27">
        <v>1</v>
      </c>
      <c r="AP27" s="28">
        <v>1</v>
      </c>
      <c r="AQ27" s="29">
        <v>1</v>
      </c>
      <c r="AR27" s="28">
        <v>1</v>
      </c>
      <c r="AS27" s="29">
        <v>0</v>
      </c>
      <c r="AT27" s="28">
        <v>1</v>
      </c>
      <c r="AU27" s="29">
        <v>1</v>
      </c>
      <c r="AV27" s="28">
        <v>1</v>
      </c>
      <c r="AW27" s="29">
        <v>1</v>
      </c>
      <c r="AX27" s="28">
        <v>0</v>
      </c>
      <c r="AY27" s="29">
        <v>1</v>
      </c>
      <c r="AZ27">
        <f t="shared" si="1"/>
        <v>4</v>
      </c>
      <c r="BA27">
        <f t="shared" si="2"/>
        <v>8</v>
      </c>
      <c r="BB27">
        <f t="shared" si="3"/>
        <v>5</v>
      </c>
      <c r="BC27">
        <f t="shared" si="4"/>
        <v>8</v>
      </c>
    </row>
    <row r="28" spans="1:55" ht="12.75" customHeight="1">
      <c r="A28" s="45">
        <v>21</v>
      </c>
      <c r="B28" s="46" t="s">
        <v>125</v>
      </c>
      <c r="C28" s="46" t="s">
        <v>126</v>
      </c>
      <c r="D28" s="60"/>
      <c r="E28" s="53"/>
      <c r="F28" s="50"/>
      <c r="G28" s="50"/>
      <c r="H28" s="51">
        <f>J28/$J$32</f>
        <v>0.5882352941176471</v>
      </c>
      <c r="I28" s="8"/>
      <c r="J28" s="55">
        <f t="shared" si="0"/>
        <v>20</v>
      </c>
      <c r="K28" s="48"/>
      <c r="L28" s="56">
        <v>0</v>
      </c>
      <c r="M28" s="27">
        <v>1</v>
      </c>
      <c r="N28" s="26">
        <v>1</v>
      </c>
      <c r="O28" s="27">
        <v>0</v>
      </c>
      <c r="P28" s="26">
        <v>0</v>
      </c>
      <c r="Q28" s="27">
        <v>1</v>
      </c>
      <c r="R28" s="26">
        <v>0</v>
      </c>
      <c r="S28" s="27">
        <v>1</v>
      </c>
      <c r="T28" s="26">
        <v>1</v>
      </c>
      <c r="U28" s="27">
        <v>1</v>
      </c>
      <c r="V28" s="28">
        <v>0</v>
      </c>
      <c r="W28" s="29">
        <v>0</v>
      </c>
      <c r="X28" s="28">
        <v>0</v>
      </c>
      <c r="Y28" s="29">
        <v>1</v>
      </c>
      <c r="Z28" s="28">
        <v>0</v>
      </c>
      <c r="AA28" s="29">
        <v>0</v>
      </c>
      <c r="AB28" s="28">
        <v>1</v>
      </c>
      <c r="AC28" s="29">
        <v>1</v>
      </c>
      <c r="AD28" s="28">
        <v>0</v>
      </c>
      <c r="AE28" s="29">
        <v>0</v>
      </c>
      <c r="AF28" s="26">
        <v>1</v>
      </c>
      <c r="AG28" s="27">
        <v>1</v>
      </c>
      <c r="AH28" s="26">
        <v>0</v>
      </c>
      <c r="AI28" s="27">
        <v>1</v>
      </c>
      <c r="AJ28" s="26">
        <v>1</v>
      </c>
      <c r="AK28" s="27">
        <v>1</v>
      </c>
      <c r="AL28" s="26">
        <v>0</v>
      </c>
      <c r="AM28" s="27">
        <v>1</v>
      </c>
      <c r="AN28" s="26">
        <v>0</v>
      </c>
      <c r="AO28" s="27">
        <v>0</v>
      </c>
      <c r="AP28" s="28">
        <v>1</v>
      </c>
      <c r="AQ28" s="29">
        <v>1</v>
      </c>
      <c r="AR28" s="28">
        <v>0</v>
      </c>
      <c r="AS28" s="29">
        <v>0</v>
      </c>
      <c r="AT28" s="28">
        <v>1</v>
      </c>
      <c r="AU28" s="29">
        <v>0</v>
      </c>
      <c r="AV28" s="28">
        <v>0</v>
      </c>
      <c r="AW28" s="29">
        <v>1</v>
      </c>
      <c r="AX28" s="28">
        <v>0</v>
      </c>
      <c r="AY28" s="29">
        <v>1</v>
      </c>
      <c r="AZ28">
        <f t="shared" si="1"/>
        <v>6</v>
      </c>
      <c r="BA28">
        <f t="shared" si="2"/>
        <v>3</v>
      </c>
      <c r="BB28">
        <f t="shared" si="3"/>
        <v>6</v>
      </c>
      <c r="BC28">
        <f t="shared" si="4"/>
        <v>5</v>
      </c>
    </row>
    <row r="29" spans="1:55" ht="12.75" customHeight="1">
      <c r="A29" s="45"/>
      <c r="B29" s="46" t="s">
        <v>127</v>
      </c>
      <c r="C29" s="46" t="s">
        <v>31</v>
      </c>
      <c r="D29" s="60"/>
      <c r="E29" s="53"/>
      <c r="F29" s="50"/>
      <c r="G29" s="50"/>
      <c r="H29" s="51">
        <f>J29/$J$32</f>
        <v>0.5882352941176471</v>
      </c>
      <c r="I29" s="8"/>
      <c r="J29" s="55">
        <f t="shared" si="0"/>
        <v>20</v>
      </c>
      <c r="K29" s="48"/>
      <c r="L29" s="56">
        <v>0</v>
      </c>
      <c r="M29" s="27">
        <v>0</v>
      </c>
      <c r="N29" s="26">
        <v>1</v>
      </c>
      <c r="O29" s="27">
        <v>0</v>
      </c>
      <c r="P29" s="26">
        <v>1</v>
      </c>
      <c r="Q29" s="27">
        <v>0</v>
      </c>
      <c r="R29" s="26">
        <v>0</v>
      </c>
      <c r="S29" s="27">
        <v>0</v>
      </c>
      <c r="T29" s="26">
        <v>0</v>
      </c>
      <c r="U29" s="27">
        <v>1</v>
      </c>
      <c r="V29" s="28">
        <v>1</v>
      </c>
      <c r="W29" s="29">
        <v>1</v>
      </c>
      <c r="X29" s="28">
        <v>1</v>
      </c>
      <c r="Y29" s="29">
        <v>1</v>
      </c>
      <c r="Z29" s="28">
        <v>0</v>
      </c>
      <c r="AA29" s="29">
        <v>1</v>
      </c>
      <c r="AB29" s="28">
        <v>1</v>
      </c>
      <c r="AC29" s="29">
        <v>1</v>
      </c>
      <c r="AD29" s="28">
        <v>1</v>
      </c>
      <c r="AE29" s="29">
        <v>1</v>
      </c>
      <c r="AF29" s="26">
        <v>1</v>
      </c>
      <c r="AG29" s="27">
        <v>0</v>
      </c>
      <c r="AH29" s="26">
        <v>1</v>
      </c>
      <c r="AI29" s="27">
        <v>1</v>
      </c>
      <c r="AJ29" s="26">
        <v>0</v>
      </c>
      <c r="AK29" s="27">
        <v>1</v>
      </c>
      <c r="AL29" s="26">
        <v>0</v>
      </c>
      <c r="AM29" s="27">
        <v>0</v>
      </c>
      <c r="AN29" s="26">
        <v>0</v>
      </c>
      <c r="AO29" s="27">
        <v>0</v>
      </c>
      <c r="AP29" s="28">
        <v>1</v>
      </c>
      <c r="AQ29" s="29">
        <v>1</v>
      </c>
      <c r="AR29" s="28">
        <v>0</v>
      </c>
      <c r="AS29" s="29">
        <v>0</v>
      </c>
      <c r="AT29" s="28">
        <v>1</v>
      </c>
      <c r="AU29" s="29">
        <v>0</v>
      </c>
      <c r="AV29" s="28">
        <v>0</v>
      </c>
      <c r="AW29" s="29">
        <v>0</v>
      </c>
      <c r="AX29" s="28">
        <v>0</v>
      </c>
      <c r="AY29" s="29">
        <v>1</v>
      </c>
      <c r="AZ29">
        <f t="shared" si="1"/>
        <v>3</v>
      </c>
      <c r="BA29">
        <f t="shared" si="2"/>
        <v>9</v>
      </c>
      <c r="BB29">
        <f t="shared" si="3"/>
        <v>4</v>
      </c>
      <c r="BC29">
        <f t="shared" si="4"/>
        <v>4</v>
      </c>
    </row>
    <row r="30" spans="1:55" ht="12.75" customHeight="1">
      <c r="A30" s="45">
        <v>23</v>
      </c>
      <c r="B30" s="46" t="s">
        <v>128</v>
      </c>
      <c r="C30" s="46" t="s">
        <v>29</v>
      </c>
      <c r="D30" s="60"/>
      <c r="E30" s="53"/>
      <c r="F30" s="50"/>
      <c r="G30" s="50"/>
      <c r="H30" s="51">
        <f>J30/$J$32</f>
        <v>0.4117647058823529</v>
      </c>
      <c r="I30" s="8"/>
      <c r="J30" s="55">
        <f t="shared" si="0"/>
        <v>14</v>
      </c>
      <c r="K30" s="48"/>
      <c r="L30" s="56">
        <v>0</v>
      </c>
      <c r="M30" s="27">
        <v>0</v>
      </c>
      <c r="N30" s="26">
        <v>1</v>
      </c>
      <c r="O30" s="27">
        <v>0</v>
      </c>
      <c r="P30" s="26">
        <v>1</v>
      </c>
      <c r="Q30" s="27">
        <v>1</v>
      </c>
      <c r="R30" s="26">
        <v>0</v>
      </c>
      <c r="S30" s="27">
        <v>1</v>
      </c>
      <c r="T30" s="26">
        <v>0</v>
      </c>
      <c r="U30" s="27">
        <v>0</v>
      </c>
      <c r="V30" s="28">
        <v>1</v>
      </c>
      <c r="W30" s="29">
        <v>0</v>
      </c>
      <c r="X30" s="28">
        <v>0</v>
      </c>
      <c r="Y30" s="29">
        <v>1</v>
      </c>
      <c r="Z30" s="28">
        <v>1</v>
      </c>
      <c r="AA30" s="29">
        <v>0</v>
      </c>
      <c r="AB30" s="28">
        <v>0</v>
      </c>
      <c r="AC30" s="29">
        <v>1</v>
      </c>
      <c r="AD30" s="28">
        <v>0</v>
      </c>
      <c r="AE30" s="29">
        <v>1</v>
      </c>
      <c r="AF30" s="26">
        <v>0</v>
      </c>
      <c r="AG30" s="27">
        <v>0</v>
      </c>
      <c r="AH30" s="26">
        <v>0</v>
      </c>
      <c r="AI30" s="27">
        <v>0</v>
      </c>
      <c r="AJ30" s="26">
        <v>0</v>
      </c>
      <c r="AK30" s="27">
        <v>1</v>
      </c>
      <c r="AL30" s="26">
        <v>0</v>
      </c>
      <c r="AM30" s="27">
        <v>0</v>
      </c>
      <c r="AN30" s="26">
        <v>0</v>
      </c>
      <c r="AO30" s="27">
        <v>1</v>
      </c>
      <c r="AP30" s="28">
        <v>0</v>
      </c>
      <c r="AQ30" s="29">
        <v>1</v>
      </c>
      <c r="AR30" s="28">
        <v>0</v>
      </c>
      <c r="AS30" s="29">
        <v>0</v>
      </c>
      <c r="AT30" s="28">
        <v>1</v>
      </c>
      <c r="AU30" s="29">
        <v>0</v>
      </c>
      <c r="AV30" s="28">
        <v>1</v>
      </c>
      <c r="AW30" s="29">
        <v>0</v>
      </c>
      <c r="AX30" s="28">
        <v>0</v>
      </c>
      <c r="AY30" s="29">
        <v>0</v>
      </c>
      <c r="AZ30">
        <f t="shared" si="1"/>
        <v>4</v>
      </c>
      <c r="BA30">
        <f t="shared" si="2"/>
        <v>5</v>
      </c>
      <c r="BB30">
        <f t="shared" si="3"/>
        <v>2</v>
      </c>
      <c r="BC30">
        <f t="shared" si="4"/>
        <v>3</v>
      </c>
    </row>
    <row r="31" spans="1:55" ht="12.75" customHeight="1">
      <c r="A31" s="45">
        <v>24</v>
      </c>
      <c r="B31" s="46" t="s">
        <v>128</v>
      </c>
      <c r="C31" s="46" t="s">
        <v>25</v>
      </c>
      <c r="D31" s="60"/>
      <c r="E31" s="53"/>
      <c r="F31" s="50"/>
      <c r="G31" s="50"/>
      <c r="H31" s="51">
        <f>J31/$J$32</f>
        <v>0.08823529411764706</v>
      </c>
      <c r="I31" s="8"/>
      <c r="J31" s="55">
        <f t="shared" si="0"/>
        <v>3</v>
      </c>
      <c r="K31" s="48"/>
      <c r="L31" s="56">
        <v>0</v>
      </c>
      <c r="M31" s="27">
        <v>0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27">
        <v>0</v>
      </c>
      <c r="T31" s="26">
        <v>0</v>
      </c>
      <c r="U31" s="27">
        <v>0</v>
      </c>
      <c r="V31" s="28">
        <v>0</v>
      </c>
      <c r="W31" s="29">
        <v>0</v>
      </c>
      <c r="X31" s="28">
        <v>0</v>
      </c>
      <c r="Y31" s="29">
        <v>0</v>
      </c>
      <c r="Z31" s="28">
        <v>0</v>
      </c>
      <c r="AA31" s="29">
        <v>0</v>
      </c>
      <c r="AB31" s="28">
        <v>0</v>
      </c>
      <c r="AC31" s="29">
        <v>0</v>
      </c>
      <c r="AD31" s="28">
        <v>0</v>
      </c>
      <c r="AE31" s="29">
        <v>0</v>
      </c>
      <c r="AF31" s="26">
        <v>0</v>
      </c>
      <c r="AG31" s="27">
        <v>0</v>
      </c>
      <c r="AH31" s="26">
        <v>0</v>
      </c>
      <c r="AI31" s="27">
        <v>0</v>
      </c>
      <c r="AJ31" s="26">
        <v>0</v>
      </c>
      <c r="AK31" s="27">
        <v>1</v>
      </c>
      <c r="AL31" s="26">
        <v>0</v>
      </c>
      <c r="AM31" s="27">
        <v>0</v>
      </c>
      <c r="AN31" s="26">
        <v>0</v>
      </c>
      <c r="AO31" s="27">
        <v>0</v>
      </c>
      <c r="AP31" s="28">
        <v>0</v>
      </c>
      <c r="AQ31" s="29">
        <v>0</v>
      </c>
      <c r="AR31" s="28">
        <v>1</v>
      </c>
      <c r="AS31" s="29">
        <v>0</v>
      </c>
      <c r="AT31" s="28">
        <v>0</v>
      </c>
      <c r="AU31" s="29">
        <v>0</v>
      </c>
      <c r="AV31" s="28">
        <v>1</v>
      </c>
      <c r="AW31" s="29">
        <v>0</v>
      </c>
      <c r="AX31" s="28">
        <v>0</v>
      </c>
      <c r="AY31" s="29">
        <v>0</v>
      </c>
      <c r="AZ31">
        <f t="shared" si="1"/>
        <v>0</v>
      </c>
      <c r="BA31">
        <f t="shared" si="2"/>
        <v>0</v>
      </c>
      <c r="BB31">
        <f t="shared" si="3"/>
        <v>1</v>
      </c>
      <c r="BC31">
        <f t="shared" si="4"/>
        <v>2</v>
      </c>
    </row>
    <row r="32" spans="1:10" ht="12.75" customHeight="1">
      <c r="A32" s="1"/>
      <c r="B32" s="61"/>
      <c r="C32" s="61"/>
      <c r="D32" s="62"/>
      <c r="E32" s="7"/>
      <c r="F32" s="62"/>
      <c r="G32" s="62"/>
      <c r="H32" s="5"/>
      <c r="I32" s="63" t="s">
        <v>48</v>
      </c>
      <c r="J32" s="64">
        <f>MAX(J8:J31)</f>
        <v>34</v>
      </c>
    </row>
    <row r="33" spans="1:10" ht="12.75" customHeight="1">
      <c r="A33" s="1"/>
      <c r="B33" s="61"/>
      <c r="C33" s="61"/>
      <c r="D33" s="62"/>
      <c r="E33" s="7"/>
      <c r="F33" s="62"/>
      <c r="G33" s="62"/>
      <c r="H33" s="5"/>
      <c r="I33" s="65"/>
      <c r="J33" s="66"/>
    </row>
    <row r="34" spans="1:10" ht="12.75" customHeight="1">
      <c r="A34" s="1"/>
      <c r="B34" s="61"/>
      <c r="C34" s="61"/>
      <c r="D34" s="62"/>
      <c r="E34" s="7"/>
      <c r="F34" s="62"/>
      <c r="G34" s="62"/>
      <c r="H34" s="5"/>
      <c r="I34" s="65"/>
      <c r="J34" s="66"/>
    </row>
    <row r="35" spans="1:51" ht="12.75" customHeight="1">
      <c r="A35" s="1"/>
      <c r="B35" s="3"/>
      <c r="C35" s="3"/>
      <c r="D35" s="3"/>
      <c r="E35" s="3"/>
      <c r="F35" s="3"/>
      <c r="G35" s="3"/>
      <c r="H35" s="5"/>
      <c r="I35" s="65"/>
      <c r="J35" s="64" t="s">
        <v>49</v>
      </c>
      <c r="L35" s="67">
        <f>COUNTIF(L8:L31,1)/(COUNTIF(L8:L31,0)+COUNTIF(L8:L31,"&gt;0"))*100</f>
        <v>29.166666666666668</v>
      </c>
      <c r="M35" s="67">
        <f>COUNTIF(M8:M31,1)/(COUNTIF(M8:M31,0)+COUNTIF(M8:M31,"&gt;0"))*100</f>
        <v>33.33333333333333</v>
      </c>
      <c r="N35" s="67">
        <f>COUNTIF(N8:N31,1)/(COUNTIF(N8:N31,0)+COUNTIF(N8:N31,"&gt;0"))*100</f>
        <v>75</v>
      </c>
      <c r="O35" s="67">
        <f>COUNTIF(O8:O31,1)/(COUNTIF(O8:O31,0)+COUNTIF(O8:O31,"&gt;0"))*100</f>
        <v>45.83333333333333</v>
      </c>
      <c r="P35" s="67">
        <f>COUNTIF(P8:P31,1)/(COUNTIF(P8:P31,0)+COUNTIF(P8:P31,"&gt;0"))*100</f>
        <v>75</v>
      </c>
      <c r="Q35" s="67">
        <f>COUNTIF(Q8:Q31,1)/(COUNTIF(Q8:Q31,0)+COUNTIF(Q8:Q31,"&gt;0"))*100</f>
        <v>70.83333333333334</v>
      </c>
      <c r="R35" s="67">
        <f>COUNTIF(R8:R31,1)/(COUNTIF(R8:R31,0)+COUNTIF(R8:R31,"&gt;0"))*100</f>
        <v>70.83333333333334</v>
      </c>
      <c r="S35" s="67">
        <f>COUNTIF(S8:S31,1)/(COUNTIF(S8:S31,0)+COUNTIF(S8:S31,"&gt;0"))*100</f>
        <v>70.83333333333334</v>
      </c>
      <c r="T35" s="67">
        <f>COUNTIF(T8:T31,1)/(COUNTIF(T8:T31,0)+COUNTIF(T8:T31,"&gt;0"))*100</f>
        <v>75</v>
      </c>
      <c r="U35" s="67">
        <f>COUNTIF(U8:U31,1)/(COUNTIF(U8:U31,0)+COUNTIF(U8:U31,"&gt;0"))*100</f>
        <v>66.66666666666666</v>
      </c>
      <c r="V35" s="67">
        <f>COUNTIF(V8:V31,1)/(COUNTIF(V8:V31,0)+COUNTIF(V8:V31,"&gt;0"))*100</f>
        <v>79.16666666666666</v>
      </c>
      <c r="W35" s="67">
        <f>COUNTIF(W8:W31,1)/(COUNTIF(W8:W31,0)+COUNTIF(W8:W31,"&gt;0"))*100</f>
        <v>62.5</v>
      </c>
      <c r="X35" s="67">
        <f>COUNTIF(X8:X31,1)/(COUNTIF(X8:X31,0)+COUNTIF(X8:X31,"&gt;0"))*100</f>
        <v>50</v>
      </c>
      <c r="Y35" s="67">
        <f>COUNTIF(Y8:Y31,1)/(COUNTIF(Y8:Y31,0)+COUNTIF(Y8:Y31,"&gt;0"))*100</f>
        <v>87.5</v>
      </c>
      <c r="Z35" s="67">
        <f>COUNTIF(Z8:Z31,1)/(COUNTIF(Z8:Z31,0)+COUNTIF(Z8:Z31,"&gt;0"))*100</f>
        <v>62.5</v>
      </c>
      <c r="AA35" s="67">
        <f>COUNTIF(AA8:AA31,1)/(COUNTIF(AA8:AA31,0)+COUNTIF(AA8:AA31,"&gt;0"))*100</f>
        <v>66.66666666666666</v>
      </c>
      <c r="AB35" s="67">
        <f>COUNTIF(AB8:AB31,1)/(COUNTIF(AB8:AB31,0)+COUNTIF(AB8:AB31,"&gt;0"))*100</f>
        <v>91.66666666666666</v>
      </c>
      <c r="AC35" s="67">
        <f>COUNTIF(AC8:AC31,1)/(COUNTIF(AC8:AC31,0)+COUNTIF(AC8:AC31,"&gt;0"))*100</f>
        <v>91.66666666666666</v>
      </c>
      <c r="AD35" s="67">
        <f>COUNTIF(AD8:AD31,1)/(COUNTIF(AD8:AD31,0)+COUNTIF(AD8:AD31,"&gt;0"))*100</f>
        <v>66.66666666666666</v>
      </c>
      <c r="AE35" s="67">
        <f>COUNTIF(AE8:AE31,1)/(COUNTIF(AE8:AE31,0)+COUNTIF(AE8:AE31,"&gt;0"))*100</f>
        <v>79.16666666666666</v>
      </c>
      <c r="AF35" s="67">
        <f>COUNTIF(AF8:AF31,1)/(COUNTIF(AF8:AF31,0)+COUNTIF(AF8:AF31,"&gt;0"))*100</f>
        <v>83.33333333333334</v>
      </c>
      <c r="AG35" s="67">
        <f>COUNTIF(AG8:AG31,1)/(COUNTIF(AG8:AG31,0)+COUNTIF(AG8:AG31,"&gt;0"))*100</f>
        <v>66.66666666666666</v>
      </c>
      <c r="AH35" s="67">
        <f>COUNTIF(AH8:AH31,1)/(COUNTIF(AH8:AH31,0)+COUNTIF(AH8:AH31,"&gt;0"))*100</f>
        <v>70.83333333333334</v>
      </c>
      <c r="AI35" s="67">
        <f>COUNTIF(AI8:AI31,1)/(COUNTIF(AI8:AI31,0)+COUNTIF(AI8:AI31,"&gt;0"))*100</f>
        <v>87.5</v>
      </c>
      <c r="AJ35" s="67">
        <f>COUNTIF(AJ8:AJ31,1)/(COUNTIF(AJ8:AJ31,0)+COUNTIF(AJ8:AJ31,"&gt;0"))*100</f>
        <v>58.333333333333336</v>
      </c>
      <c r="AK35" s="67">
        <f>COUNTIF(AK8:AK31,1)/(COUNTIF(AK8:AK31,0)+COUNTIF(AK8:AK31,"&gt;0"))*100</f>
        <v>83.33333333333334</v>
      </c>
      <c r="AL35" s="67">
        <f>COUNTIF(AL8:AL31,1)/(COUNTIF(AL8:AL31,0)+COUNTIF(AL8:AL31,"&gt;0"))*100</f>
        <v>8.333333333333332</v>
      </c>
      <c r="AM35" s="67">
        <f>COUNTIF(AM8:AM31,1)/(COUNTIF(AM8:AM31,0)+COUNTIF(AM8:AM31,"&gt;0"))*100</f>
        <v>20.833333333333336</v>
      </c>
      <c r="AN35" s="67">
        <f>COUNTIF(AN8:AN31,1)/(COUNTIF(AN8:AN31,0)+COUNTIF(AN8:AN31,"&gt;0"))*100</f>
        <v>70.83333333333334</v>
      </c>
      <c r="AO35" s="67">
        <f>COUNTIF(AO8:AO31,1)/(COUNTIF(AO8:AO31,0)+COUNTIF(AO8:AO31,"&gt;0"))*100</f>
        <v>58.333333333333336</v>
      </c>
      <c r="AP35" s="67">
        <f>COUNTIF(AP8:AP31,1)/(COUNTIF(AP8:AP31,0)+COUNTIF(AP8:AP31,"&gt;0"))*100</f>
        <v>79.16666666666666</v>
      </c>
      <c r="AQ35" s="67">
        <f>COUNTIF(AQ8:AQ31,1)/(COUNTIF(AQ8:AQ31,0)+COUNTIF(AQ8:AQ31,"&gt;0"))*100</f>
        <v>91.66666666666666</v>
      </c>
      <c r="AR35" s="67">
        <f>COUNTIF(AR8:AR31,1)/(COUNTIF(AR8:AR31,0)+COUNTIF(AR8:AR31,"&gt;0"))*100</f>
        <v>58.333333333333336</v>
      </c>
      <c r="AS35" s="67">
        <f>COUNTIF(AS8:AS31,1)/(COUNTIF(AS8:AS31,0)+COUNTIF(AS8:AS31,"&gt;0"))*100</f>
        <v>16.666666666666664</v>
      </c>
      <c r="AT35" s="67">
        <f>COUNTIF(AT8:AT31,1)/(COUNTIF(AT8:AT31,0)+COUNTIF(AT8:AT31,"&gt;0"))*100</f>
        <v>95.83333333333334</v>
      </c>
      <c r="AU35" s="67">
        <f>COUNTIF(AU8:AU31,1)/(COUNTIF(AU8:AU31,0)+COUNTIF(AU8:AU31,"&gt;0"))*100</f>
        <v>75</v>
      </c>
      <c r="AV35" s="67">
        <f>COUNTIF(AV8:AV31,1)/(COUNTIF(AV8:AV31,0)+COUNTIF(AV8:AV31,"&gt;0"))*100</f>
        <v>83.33333333333334</v>
      </c>
      <c r="AW35" s="67">
        <f>COUNTIF(AW8:AW31,1)/(COUNTIF(AW8:AW31,0)+COUNTIF(AW8:AW31,"&gt;0"))*100</f>
        <v>70.83333333333334</v>
      </c>
      <c r="AX35" s="67">
        <f>COUNTIF(AX8:AX31,1)/(COUNTIF(AX8:AX31,0)+COUNTIF(AX8:AX31,"&gt;0"))*100</f>
        <v>58.333333333333336</v>
      </c>
      <c r="AY35" s="67">
        <f>COUNTIF(AY8:AY31,1)/(COUNTIF(AY8:AY31,0)+COUNTIF(AY8:AY31,"&gt;0"))*100</f>
        <v>83.33333333333334</v>
      </c>
    </row>
    <row r="36" spans="1:51" ht="12.75" customHeight="1">
      <c r="A36" s="1"/>
      <c r="B36" s="3"/>
      <c r="C36" s="3"/>
      <c r="D36" s="3"/>
      <c r="E36" s="3"/>
      <c r="F36" s="3"/>
      <c r="G36" s="3"/>
      <c r="H36" s="5"/>
      <c r="I36" s="3"/>
      <c r="L36" t="s">
        <v>50</v>
      </c>
      <c r="M36" t="s">
        <v>50</v>
      </c>
      <c r="N36" t="s">
        <v>50</v>
      </c>
      <c r="O36" t="s">
        <v>50</v>
      </c>
      <c r="P36" t="s">
        <v>50</v>
      </c>
      <c r="Q36" t="s">
        <v>50</v>
      </c>
      <c r="R36" t="s">
        <v>50</v>
      </c>
      <c r="S36" t="s">
        <v>50</v>
      </c>
      <c r="T36" t="s">
        <v>50</v>
      </c>
      <c r="U36" t="s">
        <v>50</v>
      </c>
      <c r="V36" t="s">
        <v>50</v>
      </c>
      <c r="W36" t="s">
        <v>50</v>
      </c>
      <c r="X36" t="s">
        <v>50</v>
      </c>
      <c r="Y36" t="s">
        <v>50</v>
      </c>
      <c r="Z36" t="s">
        <v>50</v>
      </c>
      <c r="AA36" t="s">
        <v>50</v>
      </c>
      <c r="AB36" t="s">
        <v>50</v>
      </c>
      <c r="AC36" t="s">
        <v>50</v>
      </c>
      <c r="AD36" t="s">
        <v>50</v>
      </c>
      <c r="AE36" t="s">
        <v>50</v>
      </c>
      <c r="AF36" t="s">
        <v>50</v>
      </c>
      <c r="AG36" t="s">
        <v>50</v>
      </c>
      <c r="AH36" t="s">
        <v>50</v>
      </c>
      <c r="AI36" t="s">
        <v>50</v>
      </c>
      <c r="AJ36" t="s">
        <v>50</v>
      </c>
      <c r="AK36" t="s">
        <v>50</v>
      </c>
      <c r="AL36" t="s">
        <v>50</v>
      </c>
      <c r="AM36" t="s">
        <v>50</v>
      </c>
      <c r="AN36" t="s">
        <v>50</v>
      </c>
      <c r="AO36" t="s">
        <v>50</v>
      </c>
      <c r="AP36" t="s">
        <v>50</v>
      </c>
      <c r="AQ36" t="s">
        <v>50</v>
      </c>
      <c r="AR36" t="s">
        <v>50</v>
      </c>
      <c r="AS36" t="s">
        <v>50</v>
      </c>
      <c r="AT36" t="s">
        <v>50</v>
      </c>
      <c r="AU36" t="s">
        <v>50</v>
      </c>
      <c r="AV36" t="s">
        <v>50</v>
      </c>
      <c r="AW36" t="s">
        <v>50</v>
      </c>
      <c r="AX36" t="s">
        <v>50</v>
      </c>
      <c r="AY36" t="s">
        <v>50</v>
      </c>
    </row>
    <row r="37" spans="1:9" ht="12.75" customHeight="1">
      <c r="A37" s="1"/>
      <c r="B37" s="3"/>
      <c r="C37" s="3"/>
      <c r="D37" s="3"/>
      <c r="E37" s="3"/>
      <c r="F37" s="3"/>
      <c r="G37" s="3"/>
      <c r="H37" s="5"/>
      <c r="I37" s="3"/>
    </row>
    <row r="38" spans="1:9" ht="12.75" customHeight="1">
      <c r="A38" s="1"/>
      <c r="D38" s="2"/>
      <c r="E38" s="2"/>
      <c r="F38" s="3"/>
      <c r="G38" s="4"/>
      <c r="H38" s="5"/>
      <c r="I38" s="3"/>
    </row>
    <row r="39" spans="1:9" ht="12.75" customHeight="1">
      <c r="A39" s="1"/>
      <c r="B39" s="61"/>
      <c r="C39" s="61"/>
      <c r="D39" s="62"/>
      <c r="E39" s="7"/>
      <c r="F39" s="62"/>
      <c r="G39" s="62"/>
      <c r="H39" s="5"/>
      <c r="I39" s="3"/>
    </row>
    <row r="40" spans="1:9" ht="12.75" customHeight="1">
      <c r="A40" s="1"/>
      <c r="B40" s="7"/>
      <c r="C40" s="7"/>
      <c r="D40" s="2"/>
      <c r="E40" s="2"/>
      <c r="F40" s="3"/>
      <c r="G40" s="4"/>
      <c r="H40" s="5"/>
      <c r="I40" s="3"/>
    </row>
    <row r="41" spans="1:9" ht="12.75" customHeight="1">
      <c r="A41" s="1"/>
      <c r="B41" s="61"/>
      <c r="C41" s="61"/>
      <c r="D41" s="62"/>
      <c r="E41" s="7"/>
      <c r="F41" s="62"/>
      <c r="G41" s="62"/>
      <c r="H41" s="5"/>
      <c r="I41" s="3"/>
    </row>
    <row r="42" spans="1:9" ht="12.75" customHeight="1">
      <c r="A42" s="1"/>
      <c r="B42" s="61"/>
      <c r="C42" s="61"/>
      <c r="D42" s="62"/>
      <c r="E42" s="7"/>
      <c r="F42" s="62"/>
      <c r="G42" s="62"/>
      <c r="H42" s="5"/>
      <c r="I42" s="3"/>
    </row>
    <row r="43" spans="1:9" ht="12.75" customHeight="1">
      <c r="A43" s="1"/>
      <c r="B43" s="61"/>
      <c r="C43" s="61"/>
      <c r="D43" s="62"/>
      <c r="E43" s="7"/>
      <c r="F43" s="62"/>
      <c r="G43" s="62"/>
      <c r="H43" s="5"/>
      <c r="I43" s="3"/>
    </row>
    <row r="44" spans="1:9" ht="12.75" customHeight="1">
      <c r="A44" s="1"/>
      <c r="B44" s="7"/>
      <c r="C44" s="7"/>
      <c r="D44" s="2"/>
      <c r="E44" s="2"/>
      <c r="F44" s="2"/>
      <c r="G44" s="2"/>
      <c r="H44" s="5"/>
      <c r="I44" s="3"/>
    </row>
    <row r="45" spans="1:9" ht="12.75" customHeight="1">
      <c r="A45" s="1"/>
      <c r="B45" s="7"/>
      <c r="C45" s="7"/>
      <c r="D45" s="2"/>
      <c r="E45" s="2"/>
      <c r="F45" s="3"/>
      <c r="G45" s="4"/>
      <c r="H45" s="5"/>
      <c r="I45" s="3"/>
    </row>
    <row r="46" spans="1:9" ht="12.75" customHeight="1">
      <c r="A46" s="1"/>
      <c r="B46" s="7"/>
      <c r="C46" s="7"/>
      <c r="D46" s="2"/>
      <c r="E46" s="2"/>
      <c r="F46" s="3"/>
      <c r="G46" s="4"/>
      <c r="H46" s="5"/>
      <c r="I46" s="3"/>
    </row>
    <row r="47" spans="1:9" ht="12.75" customHeight="1">
      <c r="A47" s="1"/>
      <c r="B47" s="61"/>
      <c r="C47" s="61"/>
      <c r="D47" s="62"/>
      <c r="E47" s="7"/>
      <c r="F47" s="62"/>
      <c r="G47" s="62"/>
      <c r="H47" s="5"/>
      <c r="I47" s="3"/>
    </row>
    <row r="48" spans="1:9" ht="12.75" customHeight="1">
      <c r="A48" s="1"/>
      <c r="B48" s="7"/>
      <c r="C48" s="7"/>
      <c r="D48" s="2"/>
      <c r="E48" s="2"/>
      <c r="F48" s="3"/>
      <c r="G48" s="4"/>
      <c r="H48" s="5"/>
      <c r="I48" s="3"/>
    </row>
    <row r="49" spans="1:9" ht="12.75" customHeight="1">
      <c r="A49" s="1"/>
      <c r="D49" s="2"/>
      <c r="E49" s="2"/>
      <c r="F49" s="3"/>
      <c r="G49" s="4"/>
      <c r="H49" s="5"/>
      <c r="I49" s="3"/>
    </row>
    <row r="50" spans="1:9" ht="12.75" customHeight="1">
      <c r="A50" s="1"/>
      <c r="D50" s="2"/>
      <c r="E50" s="2"/>
      <c r="F50" s="3"/>
      <c r="G50" s="4"/>
      <c r="H50" s="5"/>
      <c r="I50" s="3"/>
    </row>
    <row r="51" spans="1:9" ht="12.75" customHeight="1">
      <c r="A51" s="1"/>
      <c r="D51" s="2"/>
      <c r="E51" s="2"/>
      <c r="F51" s="3"/>
      <c r="G51" s="4"/>
      <c r="H51" s="5"/>
      <c r="I51" s="3"/>
    </row>
    <row r="52" spans="1:9" ht="12.75" customHeight="1">
      <c r="A52" s="1"/>
      <c r="D52" s="2"/>
      <c r="E52" s="2"/>
      <c r="F52" s="3"/>
      <c r="G52" s="4"/>
      <c r="H52" s="5"/>
      <c r="I52" s="3"/>
    </row>
    <row r="53" spans="1:9" ht="12.75" customHeight="1">
      <c r="A53" s="1"/>
      <c r="D53" s="2"/>
      <c r="E53" s="2"/>
      <c r="F53" s="3"/>
      <c r="G53" s="4"/>
      <c r="H53" s="5"/>
      <c r="I53" s="3"/>
    </row>
    <row r="54" spans="1:9" ht="12.75" customHeight="1">
      <c r="A54" s="1"/>
      <c r="D54" s="2"/>
      <c r="E54" s="2"/>
      <c r="F54" s="3"/>
      <c r="G54" s="4"/>
      <c r="H54" s="5"/>
      <c r="I54" s="3"/>
    </row>
    <row r="55" spans="1:9" ht="12.75" customHeight="1">
      <c r="A55" s="1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99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hidden="1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89" t="s">
        <v>59</v>
      </c>
      <c r="C3" s="90"/>
      <c r="D3" s="11"/>
      <c r="E3" s="11"/>
      <c r="F3" s="12"/>
      <c r="G3" s="12"/>
      <c r="H3" s="13"/>
      <c r="I3" s="12"/>
      <c r="J3" s="91" t="s">
        <v>60</v>
      </c>
      <c r="K3" s="14" t="s">
        <v>1</v>
      </c>
      <c r="L3" s="15">
        <v>30</v>
      </c>
      <c r="M3" s="16">
        <v>28.5</v>
      </c>
      <c r="N3" s="15">
        <v>40</v>
      </c>
      <c r="O3" s="16">
        <v>26.5</v>
      </c>
      <c r="P3" s="15">
        <v>40.5</v>
      </c>
      <c r="Q3" s="17">
        <v>9</v>
      </c>
      <c r="R3" s="18">
        <v>22</v>
      </c>
      <c r="S3" s="17">
        <v>42</v>
      </c>
      <c r="T3" s="18">
        <v>38.5</v>
      </c>
      <c r="U3" s="17">
        <v>42</v>
      </c>
      <c r="V3" s="19">
        <v>31</v>
      </c>
      <c r="W3" s="20">
        <v>29</v>
      </c>
      <c r="X3" s="19">
        <v>40</v>
      </c>
      <c r="Y3" s="20">
        <v>36</v>
      </c>
      <c r="Z3" s="19">
        <v>38.5</v>
      </c>
      <c r="AA3" s="20">
        <v>42</v>
      </c>
      <c r="AB3" s="19">
        <v>15</v>
      </c>
      <c r="AC3" s="20">
        <v>9</v>
      </c>
      <c r="AD3" s="19">
        <v>37</v>
      </c>
      <c r="AE3" s="20">
        <v>34</v>
      </c>
      <c r="AF3" s="18">
        <v>14</v>
      </c>
      <c r="AG3" s="17">
        <v>25.5</v>
      </c>
      <c r="AH3" s="18">
        <v>38.5</v>
      </c>
      <c r="AI3" s="17">
        <v>32</v>
      </c>
      <c r="AJ3" s="18">
        <v>36.5</v>
      </c>
      <c r="AK3" s="17">
        <v>41</v>
      </c>
      <c r="AL3" s="18">
        <v>27</v>
      </c>
      <c r="AM3" s="17">
        <v>30</v>
      </c>
      <c r="AN3" s="18">
        <v>41</v>
      </c>
      <c r="AO3" s="17">
        <v>39</v>
      </c>
      <c r="AP3" s="19">
        <v>32</v>
      </c>
      <c r="AQ3" s="20">
        <v>29.5</v>
      </c>
      <c r="AR3" s="19">
        <v>41</v>
      </c>
      <c r="AS3" s="20">
        <v>38.5</v>
      </c>
      <c r="AT3" s="19">
        <v>16</v>
      </c>
      <c r="AU3" s="20">
        <v>22</v>
      </c>
      <c r="AV3" s="19">
        <v>22</v>
      </c>
      <c r="AW3" s="20">
        <v>38.5</v>
      </c>
      <c r="AX3" s="19">
        <v>38</v>
      </c>
      <c r="AY3" s="20">
        <v>38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94" t="s">
        <v>148</v>
      </c>
      <c r="D4" s="95"/>
      <c r="E4" s="95"/>
      <c r="F4" s="95"/>
      <c r="G4" s="23"/>
      <c r="H4" s="97" t="s">
        <v>2</v>
      </c>
      <c r="I4" s="24"/>
      <c r="J4" s="92"/>
      <c r="K4" s="25" t="s">
        <v>3</v>
      </c>
      <c r="L4" s="26">
        <v>35</v>
      </c>
      <c r="M4" s="27">
        <v>40</v>
      </c>
      <c r="N4" s="26">
        <v>40</v>
      </c>
      <c r="O4" s="27">
        <v>20</v>
      </c>
      <c r="P4" s="26">
        <v>40</v>
      </c>
      <c r="Q4" s="27">
        <v>20</v>
      </c>
      <c r="R4" s="26">
        <v>15</v>
      </c>
      <c r="S4" s="27">
        <v>40</v>
      </c>
      <c r="T4" s="26">
        <v>35</v>
      </c>
      <c r="U4" s="27">
        <v>40</v>
      </c>
      <c r="V4" s="28">
        <v>35</v>
      </c>
      <c r="W4" s="29">
        <v>35</v>
      </c>
      <c r="X4" s="28">
        <v>35</v>
      </c>
      <c r="Y4" s="29">
        <v>25</v>
      </c>
      <c r="Z4" s="28">
        <v>35</v>
      </c>
      <c r="AA4" s="29">
        <v>40</v>
      </c>
      <c r="AB4" s="28">
        <v>20</v>
      </c>
      <c r="AC4" s="29">
        <v>20</v>
      </c>
      <c r="AD4" s="28">
        <v>30</v>
      </c>
      <c r="AE4" s="29">
        <v>30</v>
      </c>
      <c r="AF4" s="26">
        <v>15</v>
      </c>
      <c r="AG4" s="27">
        <v>20</v>
      </c>
      <c r="AH4" s="26">
        <v>35</v>
      </c>
      <c r="AI4" s="27">
        <v>30</v>
      </c>
      <c r="AJ4" s="26">
        <v>25</v>
      </c>
      <c r="AK4" s="27">
        <v>40</v>
      </c>
      <c r="AL4" s="26">
        <v>35</v>
      </c>
      <c r="AM4" s="27">
        <v>35</v>
      </c>
      <c r="AN4" s="26">
        <v>40</v>
      </c>
      <c r="AO4" s="27">
        <v>35</v>
      </c>
      <c r="AP4" s="28">
        <v>40</v>
      </c>
      <c r="AQ4" s="29">
        <v>40</v>
      </c>
      <c r="AR4" s="28">
        <v>40</v>
      </c>
      <c r="AS4" s="29">
        <v>35</v>
      </c>
      <c r="AT4" s="28">
        <v>15</v>
      </c>
      <c r="AU4" s="29">
        <v>15</v>
      </c>
      <c r="AV4" s="28">
        <v>15</v>
      </c>
      <c r="AW4" s="29">
        <v>40</v>
      </c>
      <c r="AX4" s="28">
        <v>35</v>
      </c>
      <c r="AY4" s="29">
        <v>35</v>
      </c>
    </row>
    <row r="5" spans="1:65" ht="58.5" customHeight="1">
      <c r="A5" s="30"/>
      <c r="B5" s="31"/>
      <c r="C5" s="96"/>
      <c r="D5" s="96"/>
      <c r="E5" s="96"/>
      <c r="F5" s="96"/>
      <c r="G5" s="32"/>
      <c r="H5" s="92"/>
      <c r="I5" s="31"/>
      <c r="J5" s="93"/>
      <c r="K5" s="33" t="s">
        <v>4</v>
      </c>
      <c r="L5" s="34" t="s">
        <v>147</v>
      </c>
      <c r="M5" s="35" t="s">
        <v>147</v>
      </c>
      <c r="N5" s="34"/>
      <c r="O5" s="35"/>
      <c r="P5" s="34"/>
      <c r="Q5" s="35"/>
      <c r="R5" s="34"/>
      <c r="S5" s="35"/>
      <c r="T5" s="34"/>
      <c r="U5" s="35"/>
      <c r="V5" s="36" t="s">
        <v>146</v>
      </c>
      <c r="W5" s="37" t="s">
        <v>146</v>
      </c>
      <c r="X5" s="36"/>
      <c r="Y5" s="37"/>
      <c r="Z5" s="36"/>
      <c r="AA5" s="37"/>
      <c r="AB5" s="36"/>
      <c r="AC5" s="37"/>
      <c r="AD5" s="36"/>
      <c r="AE5" s="37"/>
      <c r="AF5" s="34"/>
      <c r="AG5" s="35"/>
      <c r="AH5" s="34"/>
      <c r="AI5" s="35"/>
      <c r="AJ5" s="34"/>
      <c r="AK5" s="35"/>
      <c r="AL5" s="34" t="s">
        <v>147</v>
      </c>
      <c r="AM5" s="35" t="s">
        <v>147</v>
      </c>
      <c r="AN5" s="34"/>
      <c r="AO5" s="35"/>
      <c r="AP5" s="36" t="s">
        <v>146</v>
      </c>
      <c r="AQ5" s="37" t="s">
        <v>146</v>
      </c>
      <c r="AR5" s="36"/>
      <c r="AS5" s="37"/>
      <c r="AT5" s="36"/>
      <c r="AU5" s="37"/>
      <c r="AV5" s="36"/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5</v>
      </c>
      <c r="C6" s="39" t="s">
        <v>6</v>
      </c>
      <c r="D6" s="40"/>
      <c r="E6" s="40"/>
      <c r="F6" s="41"/>
      <c r="G6" s="42"/>
      <c r="H6" s="93"/>
      <c r="I6" s="41" t="s">
        <v>11</v>
      </c>
      <c r="J6" s="39" t="s">
        <v>12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39</v>
      </c>
      <c r="C8" s="46" t="s">
        <v>41</v>
      </c>
      <c r="D8" s="47"/>
      <c r="E8" s="48"/>
      <c r="F8" s="49"/>
      <c r="G8" s="50"/>
      <c r="H8" s="51">
        <f>J8/$J$47</f>
        <v>1</v>
      </c>
      <c r="I8" s="8"/>
      <c r="J8" s="52">
        <f aca="true" t="shared" si="0" ref="J8:J46">SUM(AZ8:BC8)</f>
        <v>78</v>
      </c>
      <c r="K8" s="48"/>
      <c r="L8" s="26">
        <v>2</v>
      </c>
      <c r="M8" s="27">
        <v>2</v>
      </c>
      <c r="N8" s="26">
        <v>2</v>
      </c>
      <c r="O8" s="27">
        <v>2</v>
      </c>
      <c r="P8" s="26">
        <v>2</v>
      </c>
      <c r="Q8" s="27">
        <v>2</v>
      </c>
      <c r="R8" s="26">
        <v>2</v>
      </c>
      <c r="S8" s="27">
        <v>1</v>
      </c>
      <c r="T8" s="26">
        <v>2</v>
      </c>
      <c r="U8" s="27">
        <v>2</v>
      </c>
      <c r="V8" s="28">
        <v>2</v>
      </c>
      <c r="W8" s="29">
        <v>2</v>
      </c>
      <c r="X8" s="28">
        <v>1</v>
      </c>
      <c r="Y8" s="29">
        <v>2</v>
      </c>
      <c r="Z8" s="28">
        <v>2</v>
      </c>
      <c r="AA8" s="29">
        <v>2</v>
      </c>
      <c r="AB8" s="28">
        <v>2</v>
      </c>
      <c r="AC8" s="29">
        <v>2</v>
      </c>
      <c r="AD8" s="28">
        <v>2</v>
      </c>
      <c r="AE8" s="29">
        <v>2</v>
      </c>
      <c r="AF8" s="26">
        <v>2</v>
      </c>
      <c r="AG8" s="27">
        <v>2</v>
      </c>
      <c r="AH8" s="26">
        <v>2</v>
      </c>
      <c r="AI8" s="27">
        <v>2</v>
      </c>
      <c r="AJ8" s="26">
        <v>2</v>
      </c>
      <c r="AK8" s="27">
        <v>2</v>
      </c>
      <c r="AL8" s="26">
        <v>2</v>
      </c>
      <c r="AM8" s="27">
        <v>2</v>
      </c>
      <c r="AN8" s="26">
        <v>2</v>
      </c>
      <c r="AO8" s="27">
        <v>2</v>
      </c>
      <c r="AP8" s="28">
        <v>2</v>
      </c>
      <c r="AQ8" s="29">
        <v>2</v>
      </c>
      <c r="AR8" s="28">
        <v>2</v>
      </c>
      <c r="AS8" s="29">
        <v>2</v>
      </c>
      <c r="AT8" s="28">
        <v>2</v>
      </c>
      <c r="AU8" s="29">
        <v>2</v>
      </c>
      <c r="AV8" s="28">
        <v>2</v>
      </c>
      <c r="AW8" s="29">
        <v>2</v>
      </c>
      <c r="AX8" s="28">
        <v>2</v>
      </c>
      <c r="AY8" s="29">
        <v>2</v>
      </c>
      <c r="AZ8">
        <f aca="true" t="shared" si="1" ref="AZ8:AZ46">SUM(L8:U8)</f>
        <v>19</v>
      </c>
      <c r="BA8">
        <f aca="true" t="shared" si="2" ref="BA8:BA46">SUM(V8:AE8)</f>
        <v>19</v>
      </c>
      <c r="BB8">
        <f aca="true" t="shared" si="3" ref="BB8:BB46">SUM(AF8:AO8)</f>
        <v>20</v>
      </c>
      <c r="BC8">
        <f aca="true" t="shared" si="4" ref="BC8:BC46">SUM(AP8:AY8)</f>
        <v>20</v>
      </c>
    </row>
    <row r="9" spans="1:55" ht="12.75" customHeight="1">
      <c r="A9" s="45">
        <v>2</v>
      </c>
      <c r="B9" s="46" t="s">
        <v>129</v>
      </c>
      <c r="C9" s="46" t="s">
        <v>130</v>
      </c>
      <c r="D9" s="47"/>
      <c r="E9" s="48"/>
      <c r="F9" s="49"/>
      <c r="G9" s="50"/>
      <c r="H9" s="51">
        <f>J9/$J$47</f>
        <v>0.9615384615384616</v>
      </c>
      <c r="I9" s="8"/>
      <c r="J9" s="52">
        <f t="shared" si="0"/>
        <v>75</v>
      </c>
      <c r="K9" s="48"/>
      <c r="L9" s="26">
        <v>2</v>
      </c>
      <c r="M9" s="27">
        <v>1</v>
      </c>
      <c r="N9" s="26">
        <v>2</v>
      </c>
      <c r="O9" s="27">
        <v>2</v>
      </c>
      <c r="P9" s="26">
        <v>2</v>
      </c>
      <c r="Q9" s="27">
        <v>2</v>
      </c>
      <c r="R9" s="26">
        <v>2</v>
      </c>
      <c r="S9" s="27">
        <v>2</v>
      </c>
      <c r="T9" s="26">
        <v>2</v>
      </c>
      <c r="U9" s="27">
        <v>2</v>
      </c>
      <c r="V9" s="28">
        <v>2</v>
      </c>
      <c r="W9" s="29">
        <v>2</v>
      </c>
      <c r="X9" s="28">
        <v>2</v>
      </c>
      <c r="Y9" s="29">
        <v>2</v>
      </c>
      <c r="Z9" s="28">
        <v>2</v>
      </c>
      <c r="AA9" s="29">
        <v>2</v>
      </c>
      <c r="AB9" s="28">
        <v>2</v>
      </c>
      <c r="AC9" s="29">
        <v>2</v>
      </c>
      <c r="AD9" s="28">
        <v>2</v>
      </c>
      <c r="AE9" s="29">
        <v>1</v>
      </c>
      <c r="AF9" s="26">
        <v>2</v>
      </c>
      <c r="AG9" s="27">
        <v>2</v>
      </c>
      <c r="AH9" s="26">
        <v>2</v>
      </c>
      <c r="AI9" s="27">
        <v>2</v>
      </c>
      <c r="AJ9" s="26">
        <v>1</v>
      </c>
      <c r="AK9" s="27">
        <v>2</v>
      </c>
      <c r="AL9" s="26">
        <v>1</v>
      </c>
      <c r="AM9" s="27">
        <v>1</v>
      </c>
      <c r="AN9" s="26">
        <v>2</v>
      </c>
      <c r="AO9" s="27">
        <v>2</v>
      </c>
      <c r="AP9" s="28">
        <v>2</v>
      </c>
      <c r="AQ9" s="29">
        <v>2</v>
      </c>
      <c r="AR9" s="28">
        <v>2</v>
      </c>
      <c r="AS9" s="29">
        <v>2</v>
      </c>
      <c r="AT9" s="28">
        <v>2</v>
      </c>
      <c r="AU9" s="29">
        <v>2</v>
      </c>
      <c r="AV9" s="28">
        <v>2</v>
      </c>
      <c r="AW9" s="29">
        <v>2</v>
      </c>
      <c r="AX9" s="28">
        <v>2</v>
      </c>
      <c r="AY9" s="29">
        <v>2</v>
      </c>
      <c r="AZ9">
        <f t="shared" si="1"/>
        <v>19</v>
      </c>
      <c r="BA9">
        <f t="shared" si="2"/>
        <v>19</v>
      </c>
      <c r="BB9">
        <f t="shared" si="3"/>
        <v>17</v>
      </c>
      <c r="BC9">
        <f t="shared" si="4"/>
        <v>20</v>
      </c>
    </row>
    <row r="10" spans="1:55" ht="12.75" customHeight="1">
      <c r="A10" s="45">
        <v>3</v>
      </c>
      <c r="B10" s="46" t="s">
        <v>88</v>
      </c>
      <c r="C10" s="46" t="s">
        <v>89</v>
      </c>
      <c r="D10" s="47"/>
      <c r="E10" s="48"/>
      <c r="F10" s="49"/>
      <c r="G10" s="50"/>
      <c r="H10" s="51">
        <f>J10/$J$47</f>
        <v>0.9487179487179487</v>
      </c>
      <c r="I10" s="8" t="s">
        <v>24</v>
      </c>
      <c r="J10" s="52">
        <f t="shared" si="0"/>
        <v>74</v>
      </c>
      <c r="K10" s="48"/>
      <c r="L10" s="26">
        <v>1</v>
      </c>
      <c r="M10" s="27">
        <v>1</v>
      </c>
      <c r="N10" s="26">
        <v>2</v>
      </c>
      <c r="O10" s="27">
        <v>2</v>
      </c>
      <c r="P10" s="26">
        <v>2</v>
      </c>
      <c r="Q10" s="27">
        <v>1</v>
      </c>
      <c r="R10" s="26">
        <v>1</v>
      </c>
      <c r="S10" s="27">
        <v>2</v>
      </c>
      <c r="T10" s="26">
        <v>2</v>
      </c>
      <c r="U10" s="27">
        <v>2</v>
      </c>
      <c r="V10" s="28">
        <v>2</v>
      </c>
      <c r="W10" s="29">
        <v>2</v>
      </c>
      <c r="X10" s="28">
        <v>2</v>
      </c>
      <c r="Y10" s="29">
        <v>2</v>
      </c>
      <c r="Z10" s="28">
        <v>2</v>
      </c>
      <c r="AA10" s="29">
        <v>2</v>
      </c>
      <c r="AB10" s="28">
        <v>2</v>
      </c>
      <c r="AC10" s="29">
        <v>2</v>
      </c>
      <c r="AD10" s="28">
        <v>2</v>
      </c>
      <c r="AE10" s="29">
        <v>2</v>
      </c>
      <c r="AF10" s="26">
        <v>2</v>
      </c>
      <c r="AG10" s="27">
        <v>2</v>
      </c>
      <c r="AH10" s="26">
        <v>2</v>
      </c>
      <c r="AI10" s="27">
        <v>2</v>
      </c>
      <c r="AJ10" s="26">
        <v>2</v>
      </c>
      <c r="AK10" s="27">
        <v>2</v>
      </c>
      <c r="AL10" s="26">
        <v>1</v>
      </c>
      <c r="AM10" s="27">
        <v>2</v>
      </c>
      <c r="AN10" s="26">
        <v>2</v>
      </c>
      <c r="AO10" s="27">
        <v>2</v>
      </c>
      <c r="AP10" s="28">
        <v>1</v>
      </c>
      <c r="AQ10" s="29">
        <v>2</v>
      </c>
      <c r="AR10" s="28">
        <v>2</v>
      </c>
      <c r="AS10" s="29">
        <v>2</v>
      </c>
      <c r="AT10" s="28">
        <v>2</v>
      </c>
      <c r="AU10" s="29">
        <v>2</v>
      </c>
      <c r="AV10" s="28">
        <v>2</v>
      </c>
      <c r="AW10" s="29">
        <v>2</v>
      </c>
      <c r="AX10" s="28">
        <v>2</v>
      </c>
      <c r="AY10" s="29">
        <v>2</v>
      </c>
      <c r="AZ10">
        <f t="shared" si="1"/>
        <v>16</v>
      </c>
      <c r="BA10">
        <f t="shared" si="2"/>
        <v>20</v>
      </c>
      <c r="BB10">
        <f t="shared" si="3"/>
        <v>19</v>
      </c>
      <c r="BC10">
        <f t="shared" si="4"/>
        <v>19</v>
      </c>
    </row>
    <row r="11" spans="1:55" ht="12.75" customHeight="1">
      <c r="A11" s="45">
        <v>4</v>
      </c>
      <c r="B11" s="46" t="s">
        <v>20</v>
      </c>
      <c r="C11" s="46" t="s">
        <v>21</v>
      </c>
      <c r="D11" s="47"/>
      <c r="E11" s="48"/>
      <c r="F11" s="49"/>
      <c r="G11" s="50"/>
      <c r="H11" s="51">
        <f>J11/$J$47</f>
        <v>0.9487179487179487</v>
      </c>
      <c r="I11" s="8" t="s">
        <v>24</v>
      </c>
      <c r="J11" s="52">
        <f t="shared" si="0"/>
        <v>74</v>
      </c>
      <c r="K11" s="48"/>
      <c r="L11" s="26">
        <v>1</v>
      </c>
      <c r="M11" s="27">
        <v>2</v>
      </c>
      <c r="N11" s="26">
        <v>2</v>
      </c>
      <c r="O11" s="27">
        <v>2</v>
      </c>
      <c r="P11" s="26">
        <v>2</v>
      </c>
      <c r="Q11" s="27">
        <v>2</v>
      </c>
      <c r="R11" s="26">
        <v>2</v>
      </c>
      <c r="S11" s="27">
        <v>2</v>
      </c>
      <c r="T11" s="26">
        <v>2</v>
      </c>
      <c r="U11" s="27">
        <v>2</v>
      </c>
      <c r="V11" s="28">
        <v>2</v>
      </c>
      <c r="W11" s="29">
        <v>1</v>
      </c>
      <c r="X11" s="28">
        <v>2</v>
      </c>
      <c r="Y11" s="29">
        <v>2</v>
      </c>
      <c r="Z11" s="28">
        <v>2</v>
      </c>
      <c r="AA11" s="29">
        <v>2</v>
      </c>
      <c r="AB11" s="28">
        <v>2</v>
      </c>
      <c r="AC11" s="29">
        <v>2</v>
      </c>
      <c r="AD11" s="28">
        <v>2</v>
      </c>
      <c r="AE11" s="29">
        <v>1</v>
      </c>
      <c r="AF11" s="26">
        <v>2</v>
      </c>
      <c r="AG11" s="27">
        <v>2</v>
      </c>
      <c r="AH11" s="26">
        <v>2</v>
      </c>
      <c r="AI11" s="27">
        <v>2</v>
      </c>
      <c r="AJ11" s="26">
        <v>2</v>
      </c>
      <c r="AK11" s="27">
        <v>2</v>
      </c>
      <c r="AL11" s="26">
        <v>1</v>
      </c>
      <c r="AM11" s="27">
        <v>1</v>
      </c>
      <c r="AN11" s="26">
        <v>2</v>
      </c>
      <c r="AO11" s="27">
        <v>2</v>
      </c>
      <c r="AP11" s="28">
        <v>2</v>
      </c>
      <c r="AQ11" s="29">
        <v>2</v>
      </c>
      <c r="AR11" s="28">
        <v>2</v>
      </c>
      <c r="AS11" s="29">
        <v>1</v>
      </c>
      <c r="AT11" s="28">
        <v>2</v>
      </c>
      <c r="AU11" s="29">
        <v>2</v>
      </c>
      <c r="AV11" s="28">
        <v>2</v>
      </c>
      <c r="AW11" s="29">
        <v>2</v>
      </c>
      <c r="AX11" s="28">
        <v>2</v>
      </c>
      <c r="AY11" s="29">
        <v>2</v>
      </c>
      <c r="AZ11">
        <f t="shared" si="1"/>
        <v>19</v>
      </c>
      <c r="BA11">
        <f t="shared" si="2"/>
        <v>18</v>
      </c>
      <c r="BB11">
        <f t="shared" si="3"/>
        <v>18</v>
      </c>
      <c r="BC11">
        <f t="shared" si="4"/>
        <v>19</v>
      </c>
    </row>
    <row r="12" spans="1:55" ht="12.75" customHeight="1">
      <c r="A12" s="45">
        <v>5</v>
      </c>
      <c r="B12" s="46" t="s">
        <v>103</v>
      </c>
      <c r="C12" s="46" t="s">
        <v>104</v>
      </c>
      <c r="D12" s="47"/>
      <c r="E12" s="48"/>
      <c r="F12" s="49"/>
      <c r="G12" s="50"/>
      <c r="H12" s="51">
        <f>J12/$J$47</f>
        <v>0.9358974358974359</v>
      </c>
      <c r="I12" s="8"/>
      <c r="J12" s="52">
        <f t="shared" si="0"/>
        <v>73</v>
      </c>
      <c r="K12" s="48"/>
      <c r="L12" s="26">
        <v>2</v>
      </c>
      <c r="M12" s="27">
        <v>2</v>
      </c>
      <c r="N12" s="26">
        <v>1</v>
      </c>
      <c r="O12" s="27">
        <v>2</v>
      </c>
      <c r="P12" s="26">
        <v>2</v>
      </c>
      <c r="Q12" s="27">
        <v>2</v>
      </c>
      <c r="R12" s="26">
        <v>1</v>
      </c>
      <c r="S12" s="27">
        <v>1</v>
      </c>
      <c r="T12" s="26">
        <v>2</v>
      </c>
      <c r="U12" s="27">
        <v>2</v>
      </c>
      <c r="V12" s="28">
        <v>2</v>
      </c>
      <c r="W12" s="29">
        <v>1</v>
      </c>
      <c r="X12" s="28">
        <v>2</v>
      </c>
      <c r="Y12" s="29">
        <v>1</v>
      </c>
      <c r="Z12" s="28">
        <v>2</v>
      </c>
      <c r="AA12" s="29">
        <v>2</v>
      </c>
      <c r="AB12" s="28">
        <v>2</v>
      </c>
      <c r="AC12" s="29">
        <v>2</v>
      </c>
      <c r="AD12" s="28">
        <v>1</v>
      </c>
      <c r="AE12" s="29">
        <v>2</v>
      </c>
      <c r="AF12" s="26">
        <v>2</v>
      </c>
      <c r="AG12" s="27">
        <v>2</v>
      </c>
      <c r="AH12" s="26">
        <v>2</v>
      </c>
      <c r="AI12" s="27">
        <v>2</v>
      </c>
      <c r="AJ12" s="26">
        <v>2</v>
      </c>
      <c r="AK12" s="27">
        <v>2</v>
      </c>
      <c r="AL12" s="26">
        <v>1</v>
      </c>
      <c r="AM12" s="27">
        <v>2</v>
      </c>
      <c r="AN12" s="26">
        <v>2</v>
      </c>
      <c r="AO12" s="27">
        <v>2</v>
      </c>
      <c r="AP12" s="28">
        <v>2</v>
      </c>
      <c r="AQ12" s="29">
        <v>2</v>
      </c>
      <c r="AR12" s="28">
        <v>2</v>
      </c>
      <c r="AS12" s="29">
        <v>2</v>
      </c>
      <c r="AT12" s="28">
        <v>2</v>
      </c>
      <c r="AU12" s="29">
        <v>2</v>
      </c>
      <c r="AV12" s="28">
        <v>2</v>
      </c>
      <c r="AW12" s="29">
        <v>2</v>
      </c>
      <c r="AX12" s="28">
        <v>2</v>
      </c>
      <c r="AY12" s="29">
        <v>2</v>
      </c>
      <c r="AZ12">
        <f t="shared" si="1"/>
        <v>17</v>
      </c>
      <c r="BA12">
        <f t="shared" si="2"/>
        <v>17</v>
      </c>
      <c r="BB12">
        <f t="shared" si="3"/>
        <v>19</v>
      </c>
      <c r="BC12">
        <f t="shared" si="4"/>
        <v>20</v>
      </c>
    </row>
    <row r="13" spans="1:55" ht="12.75" customHeight="1">
      <c r="A13" s="45"/>
      <c r="B13" s="46" t="s">
        <v>131</v>
      </c>
      <c r="C13" s="46" t="s">
        <v>46</v>
      </c>
      <c r="D13" s="47"/>
      <c r="E13" s="48"/>
      <c r="F13" s="49"/>
      <c r="G13" s="50"/>
      <c r="H13" s="51">
        <f>J13/$J$47</f>
        <v>0.9358974358974359</v>
      </c>
      <c r="I13" s="8"/>
      <c r="J13" s="52">
        <f t="shared" si="0"/>
        <v>73</v>
      </c>
      <c r="K13" s="48"/>
      <c r="L13" s="26">
        <v>1</v>
      </c>
      <c r="M13" s="27">
        <v>2</v>
      </c>
      <c r="N13" s="26">
        <v>2</v>
      </c>
      <c r="O13" s="27">
        <v>2</v>
      </c>
      <c r="P13" s="26">
        <v>1</v>
      </c>
      <c r="Q13" s="27">
        <v>2</v>
      </c>
      <c r="R13" s="26">
        <v>2</v>
      </c>
      <c r="S13" s="27">
        <v>2</v>
      </c>
      <c r="T13" s="26">
        <v>2</v>
      </c>
      <c r="U13" s="27">
        <v>2</v>
      </c>
      <c r="V13" s="28">
        <v>1</v>
      </c>
      <c r="W13" s="29">
        <v>2</v>
      </c>
      <c r="X13" s="28">
        <v>2</v>
      </c>
      <c r="Y13" s="29">
        <v>1</v>
      </c>
      <c r="Z13" s="28">
        <v>1</v>
      </c>
      <c r="AA13" s="29">
        <v>2</v>
      </c>
      <c r="AB13" s="28">
        <v>2</v>
      </c>
      <c r="AC13" s="29">
        <v>2</v>
      </c>
      <c r="AD13" s="28">
        <v>2</v>
      </c>
      <c r="AE13" s="29">
        <v>2</v>
      </c>
      <c r="AF13" s="26">
        <v>2</v>
      </c>
      <c r="AG13" s="27">
        <v>2</v>
      </c>
      <c r="AH13" s="26">
        <v>1</v>
      </c>
      <c r="AI13" s="27">
        <v>2</v>
      </c>
      <c r="AJ13" s="26">
        <v>2</v>
      </c>
      <c r="AK13" s="27">
        <v>2</v>
      </c>
      <c r="AL13" s="26">
        <v>1</v>
      </c>
      <c r="AM13" s="27">
        <v>2</v>
      </c>
      <c r="AN13" s="26">
        <v>2</v>
      </c>
      <c r="AO13" s="27">
        <v>2</v>
      </c>
      <c r="AP13" s="28">
        <v>2</v>
      </c>
      <c r="AQ13" s="29">
        <v>2</v>
      </c>
      <c r="AR13" s="28">
        <v>2</v>
      </c>
      <c r="AS13" s="29">
        <v>2</v>
      </c>
      <c r="AT13" s="28">
        <v>2</v>
      </c>
      <c r="AU13" s="29">
        <v>2</v>
      </c>
      <c r="AV13" s="28">
        <v>2</v>
      </c>
      <c r="AW13" s="29">
        <v>2</v>
      </c>
      <c r="AX13" s="28">
        <v>2</v>
      </c>
      <c r="AY13" s="29">
        <v>2</v>
      </c>
      <c r="AZ13">
        <f t="shared" si="1"/>
        <v>18</v>
      </c>
      <c r="BA13">
        <f t="shared" si="2"/>
        <v>17</v>
      </c>
      <c r="BB13">
        <f t="shared" si="3"/>
        <v>18</v>
      </c>
      <c r="BC13">
        <f t="shared" si="4"/>
        <v>20</v>
      </c>
    </row>
    <row r="14" spans="1:55" ht="12.75" customHeight="1">
      <c r="A14" s="45">
        <v>7</v>
      </c>
      <c r="B14" s="46" t="s">
        <v>92</v>
      </c>
      <c r="C14" s="46" t="s">
        <v>16</v>
      </c>
      <c r="D14" s="47"/>
      <c r="E14" s="53"/>
      <c r="F14" s="49"/>
      <c r="G14" s="50"/>
      <c r="H14" s="51">
        <f>J14/$J$47</f>
        <v>0.9230769230769231</v>
      </c>
      <c r="I14" s="8"/>
      <c r="J14" s="52">
        <f t="shared" si="0"/>
        <v>72</v>
      </c>
      <c r="K14" s="48"/>
      <c r="L14" s="26">
        <v>2</v>
      </c>
      <c r="M14" s="27">
        <v>2</v>
      </c>
      <c r="N14" s="26">
        <v>2</v>
      </c>
      <c r="O14" s="27">
        <v>2</v>
      </c>
      <c r="P14" s="26">
        <v>1</v>
      </c>
      <c r="Q14" s="27">
        <v>2</v>
      </c>
      <c r="R14" s="26">
        <v>1</v>
      </c>
      <c r="S14" s="27">
        <v>2</v>
      </c>
      <c r="T14" s="26">
        <v>2</v>
      </c>
      <c r="U14" s="27">
        <v>2</v>
      </c>
      <c r="V14" s="28">
        <v>2</v>
      </c>
      <c r="W14" s="29">
        <v>2</v>
      </c>
      <c r="X14" s="28">
        <v>2</v>
      </c>
      <c r="Y14" s="29">
        <v>2</v>
      </c>
      <c r="Z14" s="28">
        <v>2</v>
      </c>
      <c r="AA14" s="29">
        <v>2</v>
      </c>
      <c r="AB14" s="28">
        <v>2</v>
      </c>
      <c r="AC14" s="29">
        <v>2</v>
      </c>
      <c r="AD14" s="28">
        <v>2</v>
      </c>
      <c r="AE14" s="29">
        <v>1</v>
      </c>
      <c r="AF14" s="26">
        <v>2</v>
      </c>
      <c r="AG14" s="27">
        <v>2</v>
      </c>
      <c r="AH14" s="26">
        <v>2</v>
      </c>
      <c r="AI14" s="27">
        <v>2</v>
      </c>
      <c r="AJ14" s="26">
        <v>2</v>
      </c>
      <c r="AK14" s="27">
        <v>1</v>
      </c>
      <c r="AL14" s="26">
        <v>2</v>
      </c>
      <c r="AM14" s="27">
        <v>2</v>
      </c>
      <c r="AN14" s="26">
        <v>1</v>
      </c>
      <c r="AO14" s="27">
        <v>1</v>
      </c>
      <c r="AP14" s="28">
        <v>1</v>
      </c>
      <c r="AQ14" s="29">
        <v>2</v>
      </c>
      <c r="AR14" s="28">
        <v>2</v>
      </c>
      <c r="AS14" s="29">
        <v>2</v>
      </c>
      <c r="AT14" s="28">
        <v>2</v>
      </c>
      <c r="AU14" s="29">
        <v>1</v>
      </c>
      <c r="AV14" s="28">
        <v>2</v>
      </c>
      <c r="AW14" s="29">
        <v>2</v>
      </c>
      <c r="AX14" s="28">
        <v>2</v>
      </c>
      <c r="AY14" s="29">
        <v>2</v>
      </c>
      <c r="AZ14">
        <f t="shared" si="1"/>
        <v>18</v>
      </c>
      <c r="BA14">
        <f t="shared" si="2"/>
        <v>19</v>
      </c>
      <c r="BB14">
        <f t="shared" si="3"/>
        <v>17</v>
      </c>
      <c r="BC14">
        <f t="shared" si="4"/>
        <v>18</v>
      </c>
    </row>
    <row r="15" spans="1:55" ht="12.75" customHeight="1">
      <c r="A15" s="45">
        <v>8</v>
      </c>
      <c r="B15" s="46" t="s">
        <v>117</v>
      </c>
      <c r="C15" s="46" t="s">
        <v>16</v>
      </c>
      <c r="D15" s="47"/>
      <c r="E15" s="48"/>
      <c r="F15" s="49"/>
      <c r="G15" s="50"/>
      <c r="H15" s="51">
        <f>J15/$J$47</f>
        <v>0.9102564102564102</v>
      </c>
      <c r="I15" s="8"/>
      <c r="J15" s="52">
        <f t="shared" si="0"/>
        <v>71</v>
      </c>
      <c r="K15" s="48"/>
      <c r="L15" s="26">
        <v>1</v>
      </c>
      <c r="M15" s="27">
        <v>1</v>
      </c>
      <c r="N15" s="26">
        <v>2</v>
      </c>
      <c r="O15" s="27">
        <v>2</v>
      </c>
      <c r="P15" s="26">
        <v>2</v>
      </c>
      <c r="Q15" s="27">
        <v>2</v>
      </c>
      <c r="R15" s="26">
        <v>2</v>
      </c>
      <c r="S15" s="27">
        <v>2</v>
      </c>
      <c r="T15" s="26">
        <v>2</v>
      </c>
      <c r="U15" s="27">
        <v>1</v>
      </c>
      <c r="V15" s="28">
        <v>1</v>
      </c>
      <c r="W15" s="29">
        <v>2</v>
      </c>
      <c r="X15" s="28">
        <v>1</v>
      </c>
      <c r="Y15" s="29">
        <v>1</v>
      </c>
      <c r="Z15" s="28">
        <v>2</v>
      </c>
      <c r="AA15" s="29">
        <v>2</v>
      </c>
      <c r="AB15" s="28">
        <v>2</v>
      </c>
      <c r="AC15" s="29">
        <v>2</v>
      </c>
      <c r="AD15" s="28">
        <v>2</v>
      </c>
      <c r="AE15" s="29">
        <v>2</v>
      </c>
      <c r="AF15" s="26">
        <v>2</v>
      </c>
      <c r="AG15" s="27">
        <v>2</v>
      </c>
      <c r="AH15" s="26">
        <v>2</v>
      </c>
      <c r="AI15" s="27">
        <v>1</v>
      </c>
      <c r="AJ15" s="26">
        <v>1</v>
      </c>
      <c r="AK15" s="27">
        <v>2</v>
      </c>
      <c r="AL15" s="26">
        <v>2</v>
      </c>
      <c r="AM15" s="27">
        <v>1</v>
      </c>
      <c r="AN15" s="26">
        <v>2</v>
      </c>
      <c r="AO15" s="27">
        <v>2</v>
      </c>
      <c r="AP15" s="28">
        <v>2</v>
      </c>
      <c r="AQ15" s="29">
        <v>2</v>
      </c>
      <c r="AR15" s="28">
        <v>2</v>
      </c>
      <c r="AS15" s="29">
        <v>2</v>
      </c>
      <c r="AT15" s="28">
        <v>2</v>
      </c>
      <c r="AU15" s="29">
        <v>2</v>
      </c>
      <c r="AV15" s="28">
        <v>2</v>
      </c>
      <c r="AW15" s="29">
        <v>2</v>
      </c>
      <c r="AX15" s="28">
        <v>2</v>
      </c>
      <c r="AY15" s="29">
        <v>2</v>
      </c>
      <c r="AZ15">
        <f t="shared" si="1"/>
        <v>17</v>
      </c>
      <c r="BA15">
        <f t="shared" si="2"/>
        <v>17</v>
      </c>
      <c r="BB15">
        <f t="shared" si="3"/>
        <v>17</v>
      </c>
      <c r="BC15">
        <f t="shared" si="4"/>
        <v>20</v>
      </c>
    </row>
    <row r="16" spans="1:55" ht="12.75" customHeight="1">
      <c r="A16" s="45"/>
      <c r="B16" s="46" t="s">
        <v>44</v>
      </c>
      <c r="C16" s="46" t="s">
        <v>29</v>
      </c>
      <c r="D16" s="47"/>
      <c r="E16" s="48"/>
      <c r="F16" s="49"/>
      <c r="G16" s="50"/>
      <c r="H16" s="51">
        <f>J16/$J$47</f>
        <v>0.9102564102564102</v>
      </c>
      <c r="I16" s="8"/>
      <c r="J16" s="52">
        <f t="shared" si="0"/>
        <v>71</v>
      </c>
      <c r="K16" s="48"/>
      <c r="L16" s="26">
        <v>1</v>
      </c>
      <c r="M16" s="27">
        <v>2</v>
      </c>
      <c r="N16" s="26">
        <v>2</v>
      </c>
      <c r="O16" s="27">
        <v>2</v>
      </c>
      <c r="P16" s="26">
        <v>2</v>
      </c>
      <c r="Q16" s="27">
        <v>2</v>
      </c>
      <c r="R16" s="26">
        <v>2</v>
      </c>
      <c r="S16" s="27">
        <v>1</v>
      </c>
      <c r="T16" s="26">
        <v>2</v>
      </c>
      <c r="U16" s="27">
        <v>2</v>
      </c>
      <c r="V16" s="28">
        <v>2</v>
      </c>
      <c r="W16" s="29">
        <v>2</v>
      </c>
      <c r="X16" s="28">
        <v>2</v>
      </c>
      <c r="Y16" s="29">
        <v>2</v>
      </c>
      <c r="Z16" s="28">
        <v>2</v>
      </c>
      <c r="AA16" s="29">
        <v>2</v>
      </c>
      <c r="AB16" s="28">
        <v>2</v>
      </c>
      <c r="AC16" s="29">
        <v>2</v>
      </c>
      <c r="AD16" s="28">
        <v>1</v>
      </c>
      <c r="AE16" s="29">
        <v>1</v>
      </c>
      <c r="AF16" s="26">
        <v>2</v>
      </c>
      <c r="AG16" s="27">
        <v>2</v>
      </c>
      <c r="AH16" s="26">
        <v>2</v>
      </c>
      <c r="AI16" s="27">
        <v>1</v>
      </c>
      <c r="AJ16" s="26">
        <v>1</v>
      </c>
      <c r="AK16" s="27">
        <v>2</v>
      </c>
      <c r="AL16" s="26">
        <v>1</v>
      </c>
      <c r="AM16" s="27">
        <v>2</v>
      </c>
      <c r="AN16" s="26">
        <v>2</v>
      </c>
      <c r="AO16" s="27">
        <v>2</v>
      </c>
      <c r="AP16" s="28">
        <v>1</v>
      </c>
      <c r="AQ16" s="29">
        <v>2</v>
      </c>
      <c r="AR16" s="28">
        <v>2</v>
      </c>
      <c r="AS16" s="29">
        <v>2</v>
      </c>
      <c r="AT16" s="28">
        <v>2</v>
      </c>
      <c r="AU16" s="29">
        <v>2</v>
      </c>
      <c r="AV16" s="28">
        <v>1</v>
      </c>
      <c r="AW16" s="29">
        <v>2</v>
      </c>
      <c r="AX16" s="28">
        <v>2</v>
      </c>
      <c r="AY16" s="29">
        <v>2</v>
      </c>
      <c r="AZ16">
        <f t="shared" si="1"/>
        <v>18</v>
      </c>
      <c r="BA16">
        <f t="shared" si="2"/>
        <v>18</v>
      </c>
      <c r="BB16">
        <f t="shared" si="3"/>
        <v>17</v>
      </c>
      <c r="BC16">
        <f t="shared" si="4"/>
        <v>18</v>
      </c>
    </row>
    <row r="17" spans="1:55" ht="12.75" customHeight="1">
      <c r="A17" s="45">
        <v>10</v>
      </c>
      <c r="B17" s="46" t="s">
        <v>105</v>
      </c>
      <c r="C17" s="46" t="s">
        <v>16</v>
      </c>
      <c r="D17" s="47"/>
      <c r="E17" s="48"/>
      <c r="F17" s="49"/>
      <c r="G17" s="50"/>
      <c r="H17" s="51">
        <f>J17/$J$47</f>
        <v>0.8974358974358975</v>
      </c>
      <c r="I17" s="8"/>
      <c r="J17" s="52">
        <f t="shared" si="0"/>
        <v>70</v>
      </c>
      <c r="K17" s="54"/>
      <c r="L17" s="26">
        <v>2</v>
      </c>
      <c r="M17" s="27">
        <v>2</v>
      </c>
      <c r="N17" s="26">
        <v>2</v>
      </c>
      <c r="O17" s="27">
        <v>2</v>
      </c>
      <c r="P17" s="26">
        <v>1</v>
      </c>
      <c r="Q17" s="27">
        <v>2</v>
      </c>
      <c r="R17" s="26">
        <v>2</v>
      </c>
      <c r="S17" s="27">
        <v>1</v>
      </c>
      <c r="T17" s="26">
        <v>2</v>
      </c>
      <c r="U17" s="27">
        <v>1</v>
      </c>
      <c r="V17" s="28">
        <v>1</v>
      </c>
      <c r="W17" s="29">
        <v>1</v>
      </c>
      <c r="X17" s="28">
        <v>2</v>
      </c>
      <c r="Y17" s="29">
        <v>1</v>
      </c>
      <c r="Z17" s="28">
        <v>2</v>
      </c>
      <c r="AA17" s="29">
        <v>2</v>
      </c>
      <c r="AB17" s="28">
        <v>2</v>
      </c>
      <c r="AC17" s="29">
        <v>2</v>
      </c>
      <c r="AD17" s="28">
        <v>1</v>
      </c>
      <c r="AE17" s="29">
        <v>2</v>
      </c>
      <c r="AF17" s="26">
        <v>2</v>
      </c>
      <c r="AG17" s="27">
        <v>2</v>
      </c>
      <c r="AH17" s="26">
        <v>2</v>
      </c>
      <c r="AI17" s="27">
        <v>2</v>
      </c>
      <c r="AJ17" s="26">
        <v>2</v>
      </c>
      <c r="AK17" s="27">
        <v>2</v>
      </c>
      <c r="AL17" s="26">
        <v>2</v>
      </c>
      <c r="AM17" s="27">
        <v>2</v>
      </c>
      <c r="AN17" s="26">
        <v>1</v>
      </c>
      <c r="AO17" s="27">
        <v>2</v>
      </c>
      <c r="AP17" s="28">
        <v>2</v>
      </c>
      <c r="AQ17" s="29">
        <v>2</v>
      </c>
      <c r="AR17" s="28">
        <v>1</v>
      </c>
      <c r="AS17" s="29">
        <v>2</v>
      </c>
      <c r="AT17" s="28">
        <v>2</v>
      </c>
      <c r="AU17" s="29">
        <v>1</v>
      </c>
      <c r="AV17" s="28">
        <v>2</v>
      </c>
      <c r="AW17" s="29">
        <v>2</v>
      </c>
      <c r="AX17" s="28">
        <v>2</v>
      </c>
      <c r="AY17" s="29">
        <v>2</v>
      </c>
      <c r="AZ17">
        <f t="shared" si="1"/>
        <v>17</v>
      </c>
      <c r="BA17">
        <f t="shared" si="2"/>
        <v>16</v>
      </c>
      <c r="BB17">
        <f t="shared" si="3"/>
        <v>19</v>
      </c>
      <c r="BC17">
        <f t="shared" si="4"/>
        <v>18</v>
      </c>
    </row>
    <row r="18" spans="1:55" ht="12.75" customHeight="1">
      <c r="A18" s="45">
        <v>11</v>
      </c>
      <c r="B18" s="46" t="s">
        <v>132</v>
      </c>
      <c r="C18" s="46" t="s">
        <v>133</v>
      </c>
      <c r="D18" s="47"/>
      <c r="E18" s="48"/>
      <c r="F18" s="49"/>
      <c r="G18" s="50"/>
      <c r="H18" s="51">
        <f>J18/$J$47</f>
        <v>0.8846153846153846</v>
      </c>
      <c r="I18" s="8"/>
      <c r="J18" s="55">
        <f t="shared" si="0"/>
        <v>69</v>
      </c>
      <c r="K18" s="48"/>
      <c r="L18" s="56">
        <v>2</v>
      </c>
      <c r="M18" s="27">
        <v>2</v>
      </c>
      <c r="N18" s="26">
        <v>1</v>
      </c>
      <c r="O18" s="27">
        <v>2</v>
      </c>
      <c r="P18" s="26">
        <v>2</v>
      </c>
      <c r="Q18" s="27">
        <v>2</v>
      </c>
      <c r="R18" s="26">
        <v>2</v>
      </c>
      <c r="S18" s="27">
        <v>2</v>
      </c>
      <c r="T18" s="26">
        <v>1</v>
      </c>
      <c r="U18" s="27">
        <v>1</v>
      </c>
      <c r="V18" s="28">
        <v>2</v>
      </c>
      <c r="W18" s="29">
        <v>1</v>
      </c>
      <c r="X18" s="28">
        <v>2</v>
      </c>
      <c r="Y18" s="29">
        <v>2</v>
      </c>
      <c r="Z18" s="28">
        <v>2</v>
      </c>
      <c r="AA18" s="29">
        <v>2</v>
      </c>
      <c r="AB18" s="28">
        <v>2</v>
      </c>
      <c r="AC18" s="29">
        <v>2</v>
      </c>
      <c r="AD18" s="28">
        <v>1</v>
      </c>
      <c r="AE18" s="29">
        <v>1</v>
      </c>
      <c r="AF18" s="26">
        <v>2</v>
      </c>
      <c r="AG18" s="27">
        <v>2</v>
      </c>
      <c r="AH18" s="26">
        <v>1</v>
      </c>
      <c r="AI18" s="27">
        <v>1</v>
      </c>
      <c r="AJ18" s="26">
        <v>1</v>
      </c>
      <c r="AK18" s="27">
        <v>2</v>
      </c>
      <c r="AL18" s="26">
        <v>1</v>
      </c>
      <c r="AM18" s="27">
        <v>2</v>
      </c>
      <c r="AN18" s="26">
        <v>2</v>
      </c>
      <c r="AO18" s="27">
        <v>2</v>
      </c>
      <c r="AP18" s="28">
        <v>1</v>
      </c>
      <c r="AQ18" s="29">
        <v>2</v>
      </c>
      <c r="AR18" s="28">
        <v>2</v>
      </c>
      <c r="AS18" s="29">
        <v>2</v>
      </c>
      <c r="AT18" s="28">
        <v>2</v>
      </c>
      <c r="AU18" s="29">
        <v>2</v>
      </c>
      <c r="AV18" s="28">
        <v>2</v>
      </c>
      <c r="AW18" s="29">
        <v>2</v>
      </c>
      <c r="AX18" s="28">
        <v>2</v>
      </c>
      <c r="AY18" s="29">
        <v>2</v>
      </c>
      <c r="AZ18">
        <f t="shared" si="1"/>
        <v>17</v>
      </c>
      <c r="BA18">
        <f t="shared" si="2"/>
        <v>17</v>
      </c>
      <c r="BB18">
        <f t="shared" si="3"/>
        <v>16</v>
      </c>
      <c r="BC18">
        <f t="shared" si="4"/>
        <v>19</v>
      </c>
    </row>
    <row r="19" spans="1:55" ht="12.75" customHeight="1">
      <c r="A19" s="45"/>
      <c r="B19" s="46" t="s">
        <v>107</v>
      </c>
      <c r="C19" s="46" t="s">
        <v>35</v>
      </c>
      <c r="D19" s="47"/>
      <c r="E19" s="53"/>
      <c r="F19" s="49"/>
      <c r="G19" s="50"/>
      <c r="H19" s="51">
        <f>J19/$J$47</f>
        <v>0.8846153846153846</v>
      </c>
      <c r="I19" s="8"/>
      <c r="J19" s="55">
        <f t="shared" si="0"/>
        <v>69</v>
      </c>
      <c r="K19" s="48"/>
      <c r="L19" s="56">
        <v>2</v>
      </c>
      <c r="M19" s="27">
        <v>1</v>
      </c>
      <c r="N19" s="26">
        <v>2</v>
      </c>
      <c r="O19" s="27">
        <v>2</v>
      </c>
      <c r="P19" s="26">
        <v>2</v>
      </c>
      <c r="Q19" s="27">
        <v>2</v>
      </c>
      <c r="R19" s="26">
        <v>1</v>
      </c>
      <c r="S19" s="27">
        <v>1</v>
      </c>
      <c r="T19" s="26">
        <v>1</v>
      </c>
      <c r="U19" s="27">
        <v>2</v>
      </c>
      <c r="V19" s="28">
        <v>2</v>
      </c>
      <c r="W19" s="29">
        <v>2</v>
      </c>
      <c r="X19" s="28">
        <v>1</v>
      </c>
      <c r="Y19" s="29">
        <v>1</v>
      </c>
      <c r="Z19" s="28">
        <v>2</v>
      </c>
      <c r="AA19" s="29">
        <v>1</v>
      </c>
      <c r="AB19" s="28">
        <v>2</v>
      </c>
      <c r="AC19" s="29">
        <v>2</v>
      </c>
      <c r="AD19" s="28">
        <v>2</v>
      </c>
      <c r="AE19" s="29">
        <v>2</v>
      </c>
      <c r="AF19" s="26">
        <v>2</v>
      </c>
      <c r="AG19" s="27">
        <v>2</v>
      </c>
      <c r="AH19" s="26">
        <v>2</v>
      </c>
      <c r="AI19" s="27">
        <v>2</v>
      </c>
      <c r="AJ19" s="26">
        <v>2</v>
      </c>
      <c r="AK19" s="27">
        <v>2</v>
      </c>
      <c r="AL19" s="26">
        <v>2</v>
      </c>
      <c r="AM19" s="27">
        <v>1</v>
      </c>
      <c r="AN19" s="26">
        <v>1</v>
      </c>
      <c r="AO19" s="27">
        <v>2</v>
      </c>
      <c r="AP19" s="28">
        <v>2</v>
      </c>
      <c r="AQ19" s="29">
        <v>2</v>
      </c>
      <c r="AR19" s="28">
        <v>2</v>
      </c>
      <c r="AS19" s="29">
        <v>2</v>
      </c>
      <c r="AT19" s="28">
        <v>2</v>
      </c>
      <c r="AU19" s="29">
        <v>1</v>
      </c>
      <c r="AV19" s="28">
        <v>2</v>
      </c>
      <c r="AW19" s="29">
        <v>2</v>
      </c>
      <c r="AX19" s="28">
        <v>1</v>
      </c>
      <c r="AY19" s="29">
        <v>2</v>
      </c>
      <c r="AZ19">
        <f t="shared" si="1"/>
        <v>16</v>
      </c>
      <c r="BA19">
        <f t="shared" si="2"/>
        <v>17</v>
      </c>
      <c r="BB19">
        <f t="shared" si="3"/>
        <v>18</v>
      </c>
      <c r="BC19">
        <f t="shared" si="4"/>
        <v>18</v>
      </c>
    </row>
    <row r="20" spans="1:55" ht="12.75" customHeight="1">
      <c r="A20" s="45"/>
      <c r="B20" s="46" t="s">
        <v>106</v>
      </c>
      <c r="C20" s="46" t="s">
        <v>17</v>
      </c>
      <c r="D20" s="47"/>
      <c r="E20" s="48"/>
      <c r="F20" s="49"/>
      <c r="G20" s="50"/>
      <c r="H20" s="51">
        <f>J20/$J$47</f>
        <v>0.8846153846153846</v>
      </c>
      <c r="I20" s="8"/>
      <c r="J20" s="55">
        <f t="shared" si="0"/>
        <v>69</v>
      </c>
      <c r="K20" s="48"/>
      <c r="L20" s="56">
        <v>2</v>
      </c>
      <c r="M20" s="27">
        <v>1</v>
      </c>
      <c r="N20" s="26">
        <v>1</v>
      </c>
      <c r="O20" s="27">
        <v>2</v>
      </c>
      <c r="P20" s="26">
        <v>2</v>
      </c>
      <c r="Q20" s="27">
        <v>2</v>
      </c>
      <c r="R20" s="26">
        <v>2</v>
      </c>
      <c r="S20" s="27">
        <v>2</v>
      </c>
      <c r="T20" s="26">
        <v>2</v>
      </c>
      <c r="U20" s="27">
        <v>1</v>
      </c>
      <c r="V20" s="28">
        <v>1</v>
      </c>
      <c r="W20" s="29">
        <v>2</v>
      </c>
      <c r="X20" s="28">
        <v>1</v>
      </c>
      <c r="Y20" s="29">
        <v>2</v>
      </c>
      <c r="Z20" s="28">
        <v>2</v>
      </c>
      <c r="AA20" s="29">
        <v>1</v>
      </c>
      <c r="AB20" s="28">
        <v>2</v>
      </c>
      <c r="AC20" s="29">
        <v>2</v>
      </c>
      <c r="AD20" s="28">
        <v>1</v>
      </c>
      <c r="AE20" s="29">
        <v>1</v>
      </c>
      <c r="AF20" s="26">
        <v>2</v>
      </c>
      <c r="AG20" s="27">
        <v>2</v>
      </c>
      <c r="AH20" s="26">
        <v>2</v>
      </c>
      <c r="AI20" s="27">
        <v>2</v>
      </c>
      <c r="AJ20" s="26">
        <v>1</v>
      </c>
      <c r="AK20" s="27">
        <v>2</v>
      </c>
      <c r="AL20" s="26">
        <v>2</v>
      </c>
      <c r="AM20" s="27">
        <v>1</v>
      </c>
      <c r="AN20" s="26">
        <v>2</v>
      </c>
      <c r="AO20" s="27">
        <v>2</v>
      </c>
      <c r="AP20" s="28">
        <v>1</v>
      </c>
      <c r="AQ20" s="29">
        <v>2</v>
      </c>
      <c r="AR20" s="28">
        <v>2</v>
      </c>
      <c r="AS20" s="29">
        <v>2</v>
      </c>
      <c r="AT20" s="28">
        <v>2</v>
      </c>
      <c r="AU20" s="29">
        <v>2</v>
      </c>
      <c r="AV20" s="28">
        <v>2</v>
      </c>
      <c r="AW20" s="29">
        <v>2</v>
      </c>
      <c r="AX20" s="28">
        <v>2</v>
      </c>
      <c r="AY20" s="29">
        <v>2</v>
      </c>
      <c r="AZ20">
        <f t="shared" si="1"/>
        <v>17</v>
      </c>
      <c r="BA20">
        <f t="shared" si="2"/>
        <v>15</v>
      </c>
      <c r="BB20">
        <f t="shared" si="3"/>
        <v>18</v>
      </c>
      <c r="BC20">
        <f t="shared" si="4"/>
        <v>19</v>
      </c>
    </row>
    <row r="21" spans="1:55" ht="12.75" customHeight="1">
      <c r="A21" s="45"/>
      <c r="B21" s="46" t="s">
        <v>103</v>
      </c>
      <c r="C21" s="46" t="s">
        <v>37</v>
      </c>
      <c r="D21" s="47"/>
      <c r="E21" s="48"/>
      <c r="F21" s="49"/>
      <c r="G21" s="50"/>
      <c r="H21" s="51">
        <f>J21/$J$47</f>
        <v>0.8846153846153846</v>
      </c>
      <c r="I21" s="8"/>
      <c r="J21" s="55">
        <f t="shared" si="0"/>
        <v>69</v>
      </c>
      <c r="K21" s="48"/>
      <c r="L21" s="56">
        <v>1</v>
      </c>
      <c r="M21" s="27">
        <v>1</v>
      </c>
      <c r="N21" s="26">
        <v>2</v>
      </c>
      <c r="O21" s="27">
        <v>2</v>
      </c>
      <c r="P21" s="26">
        <v>2</v>
      </c>
      <c r="Q21" s="27">
        <v>2</v>
      </c>
      <c r="R21" s="26">
        <v>2</v>
      </c>
      <c r="S21" s="27">
        <v>1</v>
      </c>
      <c r="T21" s="26">
        <v>2</v>
      </c>
      <c r="U21" s="27">
        <v>2</v>
      </c>
      <c r="V21" s="28">
        <v>1</v>
      </c>
      <c r="W21" s="29">
        <v>2</v>
      </c>
      <c r="X21" s="28">
        <v>1</v>
      </c>
      <c r="Y21" s="29">
        <v>2</v>
      </c>
      <c r="Z21" s="28">
        <v>2</v>
      </c>
      <c r="AA21" s="29">
        <v>2</v>
      </c>
      <c r="AB21" s="28">
        <v>2</v>
      </c>
      <c r="AC21" s="29">
        <v>2</v>
      </c>
      <c r="AD21" s="28">
        <v>1</v>
      </c>
      <c r="AE21" s="29">
        <v>2</v>
      </c>
      <c r="AF21" s="26">
        <v>2</v>
      </c>
      <c r="AG21" s="27">
        <v>2</v>
      </c>
      <c r="AH21" s="26">
        <v>1</v>
      </c>
      <c r="AI21" s="27">
        <v>1</v>
      </c>
      <c r="AJ21" s="26">
        <v>0</v>
      </c>
      <c r="AK21" s="27">
        <v>2</v>
      </c>
      <c r="AL21" s="26">
        <v>2</v>
      </c>
      <c r="AM21" s="27">
        <v>2</v>
      </c>
      <c r="AN21" s="26">
        <v>2</v>
      </c>
      <c r="AO21" s="27">
        <v>2</v>
      </c>
      <c r="AP21" s="28">
        <v>1</v>
      </c>
      <c r="AQ21" s="29">
        <v>2</v>
      </c>
      <c r="AR21" s="28">
        <v>2</v>
      </c>
      <c r="AS21" s="29">
        <v>2</v>
      </c>
      <c r="AT21" s="28">
        <v>2</v>
      </c>
      <c r="AU21" s="29">
        <v>2</v>
      </c>
      <c r="AV21" s="28">
        <v>2</v>
      </c>
      <c r="AW21" s="29">
        <v>2</v>
      </c>
      <c r="AX21" s="28">
        <v>2</v>
      </c>
      <c r="AY21" s="29">
        <v>2</v>
      </c>
      <c r="AZ21">
        <f t="shared" si="1"/>
        <v>17</v>
      </c>
      <c r="BA21">
        <f t="shared" si="2"/>
        <v>17</v>
      </c>
      <c r="BB21">
        <f t="shared" si="3"/>
        <v>16</v>
      </c>
      <c r="BC21">
        <f t="shared" si="4"/>
        <v>19</v>
      </c>
    </row>
    <row r="22" spans="1:55" ht="12.75" customHeight="1">
      <c r="A22" s="45"/>
      <c r="B22" s="46" t="s">
        <v>90</v>
      </c>
      <c r="C22" s="46" t="s">
        <v>17</v>
      </c>
      <c r="D22" s="47"/>
      <c r="E22" s="48"/>
      <c r="F22" s="49"/>
      <c r="G22" s="50"/>
      <c r="H22" s="51">
        <f>J22/$J$47</f>
        <v>0.8846153846153846</v>
      </c>
      <c r="I22" s="8"/>
      <c r="J22" s="55">
        <f t="shared" si="0"/>
        <v>69</v>
      </c>
      <c r="K22" s="48"/>
      <c r="L22" s="56">
        <v>1</v>
      </c>
      <c r="M22" s="27">
        <v>0</v>
      </c>
      <c r="N22" s="26">
        <v>2</v>
      </c>
      <c r="O22" s="27">
        <v>2</v>
      </c>
      <c r="P22" s="26">
        <v>1</v>
      </c>
      <c r="Q22" s="27">
        <v>2</v>
      </c>
      <c r="R22" s="26">
        <v>2</v>
      </c>
      <c r="S22" s="27">
        <v>2</v>
      </c>
      <c r="T22" s="26">
        <v>2</v>
      </c>
      <c r="U22" s="27">
        <v>2</v>
      </c>
      <c r="V22" s="28">
        <v>2</v>
      </c>
      <c r="W22" s="29">
        <v>1</v>
      </c>
      <c r="X22" s="28">
        <v>2</v>
      </c>
      <c r="Y22" s="29">
        <v>1</v>
      </c>
      <c r="Z22" s="28">
        <v>2</v>
      </c>
      <c r="AA22" s="29">
        <v>2</v>
      </c>
      <c r="AB22" s="28">
        <v>2</v>
      </c>
      <c r="AC22" s="29">
        <v>2</v>
      </c>
      <c r="AD22" s="28">
        <v>1</v>
      </c>
      <c r="AE22" s="29">
        <v>2</v>
      </c>
      <c r="AF22" s="26">
        <v>2</v>
      </c>
      <c r="AG22" s="27">
        <v>2</v>
      </c>
      <c r="AH22" s="26">
        <v>2</v>
      </c>
      <c r="AI22" s="27">
        <v>2</v>
      </c>
      <c r="AJ22" s="26">
        <v>2</v>
      </c>
      <c r="AK22" s="27">
        <v>1</v>
      </c>
      <c r="AL22" s="26">
        <v>2</v>
      </c>
      <c r="AM22" s="27">
        <v>1</v>
      </c>
      <c r="AN22" s="26">
        <v>2</v>
      </c>
      <c r="AO22" s="27">
        <v>1</v>
      </c>
      <c r="AP22" s="28">
        <v>1</v>
      </c>
      <c r="AQ22" s="29">
        <v>2</v>
      </c>
      <c r="AR22" s="28">
        <v>2</v>
      </c>
      <c r="AS22" s="29">
        <v>2</v>
      </c>
      <c r="AT22" s="28">
        <v>2</v>
      </c>
      <c r="AU22" s="29">
        <v>2</v>
      </c>
      <c r="AV22" s="28">
        <v>2</v>
      </c>
      <c r="AW22" s="29">
        <v>2</v>
      </c>
      <c r="AX22" s="28">
        <v>2</v>
      </c>
      <c r="AY22" s="29">
        <v>2</v>
      </c>
      <c r="AZ22">
        <f t="shared" si="1"/>
        <v>16</v>
      </c>
      <c r="BA22">
        <f t="shared" si="2"/>
        <v>17</v>
      </c>
      <c r="BB22">
        <f t="shared" si="3"/>
        <v>17</v>
      </c>
      <c r="BC22">
        <f t="shared" si="4"/>
        <v>19</v>
      </c>
    </row>
    <row r="23" spans="1:55" ht="12.75" customHeight="1">
      <c r="A23" s="45"/>
      <c r="B23" s="46" t="s">
        <v>134</v>
      </c>
      <c r="C23" s="46" t="s">
        <v>17</v>
      </c>
      <c r="D23" s="57"/>
      <c r="E23" s="53"/>
      <c r="F23" s="58"/>
      <c r="G23" s="59"/>
      <c r="H23" s="51">
        <f>J23/$J$47</f>
        <v>0.8846153846153846</v>
      </c>
      <c r="I23" s="8"/>
      <c r="J23" s="55">
        <f t="shared" si="0"/>
        <v>69</v>
      </c>
      <c r="K23" s="48"/>
      <c r="L23" s="56">
        <v>0</v>
      </c>
      <c r="M23" s="27">
        <v>2</v>
      </c>
      <c r="N23" s="26">
        <v>2</v>
      </c>
      <c r="O23" s="27">
        <v>2</v>
      </c>
      <c r="P23" s="26">
        <v>2</v>
      </c>
      <c r="Q23" s="27">
        <v>2</v>
      </c>
      <c r="R23" s="26">
        <v>2</v>
      </c>
      <c r="S23" s="27">
        <v>1</v>
      </c>
      <c r="T23" s="26">
        <v>2</v>
      </c>
      <c r="U23" s="27">
        <v>2</v>
      </c>
      <c r="V23" s="28">
        <v>1</v>
      </c>
      <c r="W23" s="29">
        <v>1</v>
      </c>
      <c r="X23" s="28">
        <v>2</v>
      </c>
      <c r="Y23" s="29">
        <v>2</v>
      </c>
      <c r="Z23" s="28">
        <v>1</v>
      </c>
      <c r="AA23" s="29">
        <v>2</v>
      </c>
      <c r="AB23" s="28">
        <v>2</v>
      </c>
      <c r="AC23" s="29">
        <v>1</v>
      </c>
      <c r="AD23" s="28">
        <v>2</v>
      </c>
      <c r="AE23" s="29">
        <v>2</v>
      </c>
      <c r="AF23" s="26">
        <v>2</v>
      </c>
      <c r="AG23" s="27">
        <v>1</v>
      </c>
      <c r="AH23" s="26">
        <v>2</v>
      </c>
      <c r="AI23" s="27">
        <v>2</v>
      </c>
      <c r="AJ23" s="26">
        <v>2</v>
      </c>
      <c r="AK23" s="27">
        <v>2</v>
      </c>
      <c r="AL23" s="26">
        <v>1</v>
      </c>
      <c r="AM23" s="27">
        <v>1</v>
      </c>
      <c r="AN23" s="26">
        <v>2</v>
      </c>
      <c r="AO23" s="27">
        <v>2</v>
      </c>
      <c r="AP23" s="28">
        <v>1</v>
      </c>
      <c r="AQ23" s="29">
        <v>2</v>
      </c>
      <c r="AR23" s="28">
        <v>2</v>
      </c>
      <c r="AS23" s="29">
        <v>2</v>
      </c>
      <c r="AT23" s="28">
        <v>2</v>
      </c>
      <c r="AU23" s="29">
        <v>2</v>
      </c>
      <c r="AV23" s="28">
        <v>2</v>
      </c>
      <c r="AW23" s="29">
        <v>2</v>
      </c>
      <c r="AX23" s="28">
        <v>2</v>
      </c>
      <c r="AY23" s="29">
        <v>2</v>
      </c>
      <c r="AZ23">
        <f t="shared" si="1"/>
        <v>17</v>
      </c>
      <c r="BA23">
        <f t="shared" si="2"/>
        <v>16</v>
      </c>
      <c r="BB23">
        <f t="shared" si="3"/>
        <v>17</v>
      </c>
      <c r="BC23">
        <f t="shared" si="4"/>
        <v>19</v>
      </c>
    </row>
    <row r="24" spans="1:55" ht="12.75" customHeight="1">
      <c r="A24" s="45">
        <v>17</v>
      </c>
      <c r="B24" s="46" t="s">
        <v>117</v>
      </c>
      <c r="C24" s="46" t="s">
        <v>118</v>
      </c>
      <c r="D24" s="47"/>
      <c r="E24" s="48"/>
      <c r="F24" s="49"/>
      <c r="G24" s="50"/>
      <c r="H24" s="51">
        <f>J24/$J$47</f>
        <v>0.8717948717948718</v>
      </c>
      <c r="I24" s="8"/>
      <c r="J24" s="55">
        <f t="shared" si="0"/>
        <v>68</v>
      </c>
      <c r="K24" s="48"/>
      <c r="L24" s="56">
        <v>2</v>
      </c>
      <c r="M24" s="27">
        <v>2</v>
      </c>
      <c r="N24" s="26">
        <v>1</v>
      </c>
      <c r="O24" s="27">
        <v>2</v>
      </c>
      <c r="P24" s="26">
        <v>2</v>
      </c>
      <c r="Q24" s="27">
        <v>2</v>
      </c>
      <c r="R24" s="26">
        <v>2</v>
      </c>
      <c r="S24" s="27">
        <v>1</v>
      </c>
      <c r="T24" s="26">
        <v>2</v>
      </c>
      <c r="U24" s="27">
        <v>2</v>
      </c>
      <c r="V24" s="28">
        <v>1</v>
      </c>
      <c r="W24" s="29">
        <v>1</v>
      </c>
      <c r="X24" s="28">
        <v>2</v>
      </c>
      <c r="Y24" s="29">
        <v>2</v>
      </c>
      <c r="Z24" s="28">
        <v>2</v>
      </c>
      <c r="AA24" s="29">
        <v>1</v>
      </c>
      <c r="AB24" s="28">
        <v>2</v>
      </c>
      <c r="AC24" s="29">
        <v>2</v>
      </c>
      <c r="AD24" s="28">
        <v>2</v>
      </c>
      <c r="AE24" s="29">
        <v>1</v>
      </c>
      <c r="AF24" s="26">
        <v>2</v>
      </c>
      <c r="AG24" s="27">
        <v>2</v>
      </c>
      <c r="AH24" s="26">
        <v>1</v>
      </c>
      <c r="AI24" s="27">
        <v>2</v>
      </c>
      <c r="AJ24" s="26">
        <v>2</v>
      </c>
      <c r="AK24" s="27">
        <v>2</v>
      </c>
      <c r="AL24" s="26">
        <v>1</v>
      </c>
      <c r="AM24" s="27">
        <v>2</v>
      </c>
      <c r="AN24" s="26">
        <v>2</v>
      </c>
      <c r="AO24" s="27">
        <v>1</v>
      </c>
      <c r="AP24" s="28">
        <v>1</v>
      </c>
      <c r="AQ24" s="29">
        <v>2</v>
      </c>
      <c r="AR24" s="28">
        <v>1</v>
      </c>
      <c r="AS24" s="29">
        <v>2</v>
      </c>
      <c r="AT24" s="28">
        <v>2</v>
      </c>
      <c r="AU24" s="29">
        <v>1</v>
      </c>
      <c r="AV24" s="28">
        <v>2</v>
      </c>
      <c r="AW24" s="29">
        <v>2</v>
      </c>
      <c r="AX24" s="28">
        <v>2</v>
      </c>
      <c r="AY24" s="29">
        <v>2</v>
      </c>
      <c r="AZ24">
        <f t="shared" si="1"/>
        <v>18</v>
      </c>
      <c r="BA24">
        <f t="shared" si="2"/>
        <v>16</v>
      </c>
      <c r="BB24">
        <f t="shared" si="3"/>
        <v>17</v>
      </c>
      <c r="BC24">
        <f t="shared" si="4"/>
        <v>17</v>
      </c>
    </row>
    <row r="25" spans="1:55" ht="12.75" customHeight="1">
      <c r="A25" s="45"/>
      <c r="B25" s="46" t="s">
        <v>61</v>
      </c>
      <c r="C25" s="46" t="s">
        <v>37</v>
      </c>
      <c r="D25" s="47"/>
      <c r="E25" s="48"/>
      <c r="F25" s="49"/>
      <c r="G25" s="50"/>
      <c r="H25" s="51">
        <f>J25/$J$47</f>
        <v>0.8717948717948718</v>
      </c>
      <c r="I25" s="8"/>
      <c r="J25" s="55">
        <f t="shared" si="0"/>
        <v>68</v>
      </c>
      <c r="K25" s="48"/>
      <c r="L25" s="56">
        <v>1</v>
      </c>
      <c r="M25" s="27">
        <v>2</v>
      </c>
      <c r="N25" s="26">
        <v>2</v>
      </c>
      <c r="O25" s="27">
        <v>2</v>
      </c>
      <c r="P25" s="26">
        <v>1</v>
      </c>
      <c r="Q25" s="27">
        <v>2</v>
      </c>
      <c r="R25" s="26">
        <v>2</v>
      </c>
      <c r="S25" s="27">
        <v>1</v>
      </c>
      <c r="T25" s="26">
        <v>2</v>
      </c>
      <c r="U25" s="27">
        <v>1</v>
      </c>
      <c r="V25" s="28">
        <v>1</v>
      </c>
      <c r="W25" s="29">
        <v>2</v>
      </c>
      <c r="X25" s="28">
        <v>2</v>
      </c>
      <c r="Y25" s="29">
        <v>2</v>
      </c>
      <c r="Z25" s="28">
        <v>2</v>
      </c>
      <c r="AA25" s="29">
        <v>2</v>
      </c>
      <c r="AB25" s="28">
        <v>2</v>
      </c>
      <c r="AC25" s="29">
        <v>2</v>
      </c>
      <c r="AD25" s="28">
        <v>2</v>
      </c>
      <c r="AE25" s="29">
        <v>1</v>
      </c>
      <c r="AF25" s="26">
        <v>2</v>
      </c>
      <c r="AG25" s="27">
        <v>1</v>
      </c>
      <c r="AH25" s="26">
        <v>2</v>
      </c>
      <c r="AI25" s="27">
        <v>1</v>
      </c>
      <c r="AJ25" s="26">
        <v>2</v>
      </c>
      <c r="AK25" s="27">
        <v>2</v>
      </c>
      <c r="AL25" s="26">
        <v>1</v>
      </c>
      <c r="AM25" s="27">
        <v>2</v>
      </c>
      <c r="AN25" s="26">
        <v>2</v>
      </c>
      <c r="AO25" s="27">
        <v>2</v>
      </c>
      <c r="AP25" s="28">
        <v>1</v>
      </c>
      <c r="AQ25" s="29">
        <v>2</v>
      </c>
      <c r="AR25" s="28">
        <v>2</v>
      </c>
      <c r="AS25" s="29">
        <v>2</v>
      </c>
      <c r="AT25" s="28">
        <v>2</v>
      </c>
      <c r="AU25" s="29">
        <v>1</v>
      </c>
      <c r="AV25" s="28">
        <v>2</v>
      </c>
      <c r="AW25" s="29">
        <v>2</v>
      </c>
      <c r="AX25" s="28">
        <v>1</v>
      </c>
      <c r="AY25" s="29">
        <v>2</v>
      </c>
      <c r="AZ25">
        <f t="shared" si="1"/>
        <v>16</v>
      </c>
      <c r="BA25">
        <f t="shared" si="2"/>
        <v>18</v>
      </c>
      <c r="BB25">
        <f t="shared" si="3"/>
        <v>17</v>
      </c>
      <c r="BC25">
        <f t="shared" si="4"/>
        <v>17</v>
      </c>
    </row>
    <row r="26" spans="1:55" ht="12.75" customHeight="1">
      <c r="A26" s="45"/>
      <c r="B26" s="46" t="s">
        <v>135</v>
      </c>
      <c r="C26" s="46" t="s">
        <v>56</v>
      </c>
      <c r="D26" s="60"/>
      <c r="E26" s="48"/>
      <c r="F26" s="50"/>
      <c r="G26" s="50"/>
      <c r="H26" s="51">
        <f>J26/$J$47</f>
        <v>0.8717948717948718</v>
      </c>
      <c r="I26" s="8"/>
      <c r="J26" s="55">
        <f t="shared" si="0"/>
        <v>68</v>
      </c>
      <c r="K26" s="48"/>
      <c r="L26" s="56">
        <v>1</v>
      </c>
      <c r="M26" s="27">
        <v>2</v>
      </c>
      <c r="N26" s="26">
        <v>1</v>
      </c>
      <c r="O26" s="27">
        <v>2</v>
      </c>
      <c r="P26" s="26">
        <v>2</v>
      </c>
      <c r="Q26" s="27">
        <v>2</v>
      </c>
      <c r="R26" s="26">
        <v>2</v>
      </c>
      <c r="S26" s="27">
        <v>2</v>
      </c>
      <c r="T26" s="26">
        <v>2</v>
      </c>
      <c r="U26" s="27">
        <v>1</v>
      </c>
      <c r="V26" s="28">
        <v>1</v>
      </c>
      <c r="W26" s="29">
        <v>1</v>
      </c>
      <c r="X26" s="28">
        <v>2</v>
      </c>
      <c r="Y26" s="29">
        <v>2</v>
      </c>
      <c r="Z26" s="28">
        <v>2</v>
      </c>
      <c r="AA26" s="29">
        <v>2</v>
      </c>
      <c r="AB26" s="28">
        <v>2</v>
      </c>
      <c r="AC26" s="29">
        <v>1</v>
      </c>
      <c r="AD26" s="28">
        <v>1</v>
      </c>
      <c r="AE26" s="29">
        <v>2</v>
      </c>
      <c r="AF26" s="26">
        <v>2</v>
      </c>
      <c r="AG26" s="27">
        <v>2</v>
      </c>
      <c r="AH26" s="26">
        <v>2</v>
      </c>
      <c r="AI26" s="27">
        <v>1</v>
      </c>
      <c r="AJ26" s="26">
        <v>2</v>
      </c>
      <c r="AK26" s="27">
        <v>2</v>
      </c>
      <c r="AL26" s="26">
        <v>1</v>
      </c>
      <c r="AM26" s="27">
        <v>1</v>
      </c>
      <c r="AN26" s="26">
        <v>2</v>
      </c>
      <c r="AO26" s="27">
        <v>2</v>
      </c>
      <c r="AP26" s="28">
        <v>2</v>
      </c>
      <c r="AQ26" s="29">
        <v>2</v>
      </c>
      <c r="AR26" s="28">
        <v>2</v>
      </c>
      <c r="AS26" s="29">
        <v>2</v>
      </c>
      <c r="AT26" s="28">
        <v>2</v>
      </c>
      <c r="AU26" s="29">
        <v>1</v>
      </c>
      <c r="AV26" s="28">
        <v>2</v>
      </c>
      <c r="AW26" s="29">
        <v>1</v>
      </c>
      <c r="AX26" s="28">
        <v>2</v>
      </c>
      <c r="AY26" s="29">
        <v>2</v>
      </c>
      <c r="AZ26">
        <f t="shared" si="1"/>
        <v>17</v>
      </c>
      <c r="BA26">
        <f t="shared" si="2"/>
        <v>16</v>
      </c>
      <c r="BB26">
        <f t="shared" si="3"/>
        <v>17</v>
      </c>
      <c r="BC26">
        <f t="shared" si="4"/>
        <v>18</v>
      </c>
    </row>
    <row r="27" spans="1:55" ht="12.75" customHeight="1">
      <c r="A27" s="45">
        <v>20</v>
      </c>
      <c r="B27" s="46" t="s">
        <v>136</v>
      </c>
      <c r="C27" s="46" t="s">
        <v>113</v>
      </c>
      <c r="D27" s="53"/>
      <c r="E27" s="53"/>
      <c r="F27" s="50"/>
      <c r="G27" s="50"/>
      <c r="H27" s="51">
        <f>J27/$J$47</f>
        <v>0.8589743589743589</v>
      </c>
      <c r="I27" s="8"/>
      <c r="J27" s="55">
        <f t="shared" si="0"/>
        <v>67</v>
      </c>
      <c r="K27" s="48"/>
      <c r="L27" s="56">
        <v>1</v>
      </c>
      <c r="M27" s="27">
        <v>2</v>
      </c>
      <c r="N27" s="26">
        <v>2</v>
      </c>
      <c r="O27" s="27">
        <v>2</v>
      </c>
      <c r="P27" s="26">
        <v>2</v>
      </c>
      <c r="Q27" s="27">
        <v>2</v>
      </c>
      <c r="R27" s="26">
        <v>2</v>
      </c>
      <c r="S27" s="27">
        <v>1</v>
      </c>
      <c r="T27" s="26">
        <v>2</v>
      </c>
      <c r="U27" s="27">
        <v>2</v>
      </c>
      <c r="V27" s="28">
        <v>1</v>
      </c>
      <c r="W27" s="29">
        <v>2</v>
      </c>
      <c r="X27" s="28">
        <v>2</v>
      </c>
      <c r="Y27" s="29">
        <v>2</v>
      </c>
      <c r="Z27" s="28">
        <v>2</v>
      </c>
      <c r="AA27" s="29">
        <v>1</v>
      </c>
      <c r="AB27" s="28">
        <v>2</v>
      </c>
      <c r="AC27" s="29">
        <v>1</v>
      </c>
      <c r="AD27" s="28">
        <v>1</v>
      </c>
      <c r="AE27" s="29">
        <v>1</v>
      </c>
      <c r="AF27" s="26">
        <v>2</v>
      </c>
      <c r="AG27" s="27">
        <v>2</v>
      </c>
      <c r="AH27" s="26">
        <v>2</v>
      </c>
      <c r="AI27" s="27">
        <v>2</v>
      </c>
      <c r="AJ27" s="26">
        <v>2</v>
      </c>
      <c r="AK27" s="27">
        <v>2</v>
      </c>
      <c r="AL27" s="26">
        <v>2</v>
      </c>
      <c r="AM27" s="27">
        <v>0</v>
      </c>
      <c r="AN27" s="26">
        <v>2</v>
      </c>
      <c r="AO27" s="27">
        <v>2</v>
      </c>
      <c r="AP27" s="28">
        <v>2</v>
      </c>
      <c r="AQ27" s="29">
        <v>0</v>
      </c>
      <c r="AR27" s="28">
        <v>2</v>
      </c>
      <c r="AS27" s="29">
        <v>2</v>
      </c>
      <c r="AT27" s="28">
        <v>2</v>
      </c>
      <c r="AU27" s="29">
        <v>2</v>
      </c>
      <c r="AV27" s="28">
        <v>1</v>
      </c>
      <c r="AW27" s="29">
        <v>2</v>
      </c>
      <c r="AX27" s="28">
        <v>2</v>
      </c>
      <c r="AY27" s="29">
        <v>1</v>
      </c>
      <c r="AZ27">
        <f t="shared" si="1"/>
        <v>18</v>
      </c>
      <c r="BA27">
        <f t="shared" si="2"/>
        <v>15</v>
      </c>
      <c r="BB27">
        <f t="shared" si="3"/>
        <v>18</v>
      </c>
      <c r="BC27">
        <f t="shared" si="4"/>
        <v>16</v>
      </c>
    </row>
    <row r="28" spans="1:55" ht="12.75" customHeight="1">
      <c r="A28" s="45"/>
      <c r="B28" s="46" t="s">
        <v>15</v>
      </c>
      <c r="C28" s="46" t="s">
        <v>16</v>
      </c>
      <c r="D28" s="60"/>
      <c r="E28" s="53"/>
      <c r="F28" s="50"/>
      <c r="G28" s="50"/>
      <c r="H28" s="51">
        <f>J28/$J$47</f>
        <v>0.8589743589743589</v>
      </c>
      <c r="I28" s="8"/>
      <c r="J28" s="55">
        <f t="shared" si="0"/>
        <v>67</v>
      </c>
      <c r="K28" s="48"/>
      <c r="L28" s="56">
        <v>1</v>
      </c>
      <c r="M28" s="27">
        <v>2</v>
      </c>
      <c r="N28" s="26">
        <v>2</v>
      </c>
      <c r="O28" s="27">
        <v>2</v>
      </c>
      <c r="P28" s="26">
        <v>2</v>
      </c>
      <c r="Q28" s="27">
        <v>1</v>
      </c>
      <c r="R28" s="26">
        <v>2</v>
      </c>
      <c r="S28" s="27">
        <v>2</v>
      </c>
      <c r="T28" s="26">
        <v>2</v>
      </c>
      <c r="U28" s="27">
        <v>2</v>
      </c>
      <c r="V28" s="28">
        <v>2</v>
      </c>
      <c r="W28" s="29">
        <v>0</v>
      </c>
      <c r="X28" s="28">
        <v>1</v>
      </c>
      <c r="Y28" s="29">
        <v>1</v>
      </c>
      <c r="Z28" s="28">
        <v>2</v>
      </c>
      <c r="AA28" s="29">
        <v>2</v>
      </c>
      <c r="AB28" s="28">
        <v>2</v>
      </c>
      <c r="AC28" s="29">
        <v>2</v>
      </c>
      <c r="AD28" s="28">
        <v>1</v>
      </c>
      <c r="AE28" s="29">
        <v>1</v>
      </c>
      <c r="AF28" s="26">
        <v>2</v>
      </c>
      <c r="AG28" s="27">
        <v>2</v>
      </c>
      <c r="AH28" s="26">
        <v>1</v>
      </c>
      <c r="AI28" s="27">
        <v>2</v>
      </c>
      <c r="AJ28" s="26">
        <v>2</v>
      </c>
      <c r="AK28" s="27">
        <v>2</v>
      </c>
      <c r="AL28" s="26">
        <v>2</v>
      </c>
      <c r="AM28" s="27">
        <v>0</v>
      </c>
      <c r="AN28" s="26">
        <v>1</v>
      </c>
      <c r="AO28" s="27">
        <v>2</v>
      </c>
      <c r="AP28" s="28">
        <v>2</v>
      </c>
      <c r="AQ28" s="29">
        <v>2</v>
      </c>
      <c r="AR28" s="28">
        <v>2</v>
      </c>
      <c r="AS28" s="29">
        <v>2</v>
      </c>
      <c r="AT28" s="28">
        <v>2</v>
      </c>
      <c r="AU28" s="29">
        <v>2</v>
      </c>
      <c r="AV28" s="28">
        <v>1</v>
      </c>
      <c r="AW28" s="29">
        <v>2</v>
      </c>
      <c r="AX28" s="28">
        <v>2</v>
      </c>
      <c r="AY28" s="29">
        <v>2</v>
      </c>
      <c r="AZ28">
        <f t="shared" si="1"/>
        <v>18</v>
      </c>
      <c r="BA28">
        <f t="shared" si="2"/>
        <v>14</v>
      </c>
      <c r="BB28">
        <f t="shared" si="3"/>
        <v>16</v>
      </c>
      <c r="BC28">
        <f t="shared" si="4"/>
        <v>19</v>
      </c>
    </row>
    <row r="29" spans="1:55" ht="12.75" customHeight="1">
      <c r="A29" s="45">
        <v>22</v>
      </c>
      <c r="B29" s="46" t="s">
        <v>93</v>
      </c>
      <c r="C29" s="46" t="s">
        <v>23</v>
      </c>
      <c r="D29" s="60"/>
      <c r="E29" s="53"/>
      <c r="F29" s="50"/>
      <c r="G29" s="50"/>
      <c r="H29" s="51">
        <f>J29/$J$47</f>
        <v>0.8461538461538461</v>
      </c>
      <c r="I29" s="8"/>
      <c r="J29" s="55">
        <f t="shared" si="0"/>
        <v>66</v>
      </c>
      <c r="K29" s="48"/>
      <c r="L29" s="56">
        <v>1</v>
      </c>
      <c r="M29" s="27">
        <v>2</v>
      </c>
      <c r="N29" s="26">
        <v>2</v>
      </c>
      <c r="O29" s="27">
        <v>2</v>
      </c>
      <c r="P29" s="26">
        <v>2</v>
      </c>
      <c r="Q29" s="27">
        <v>1</v>
      </c>
      <c r="R29" s="26">
        <v>1</v>
      </c>
      <c r="S29" s="27">
        <v>2</v>
      </c>
      <c r="T29" s="26">
        <v>1</v>
      </c>
      <c r="U29" s="27">
        <v>1</v>
      </c>
      <c r="V29" s="28">
        <v>2</v>
      </c>
      <c r="W29" s="29">
        <v>2</v>
      </c>
      <c r="X29" s="28">
        <v>2</v>
      </c>
      <c r="Y29" s="29">
        <v>1</v>
      </c>
      <c r="Z29" s="28">
        <v>2</v>
      </c>
      <c r="AA29" s="29">
        <v>2</v>
      </c>
      <c r="AB29" s="28">
        <v>2</v>
      </c>
      <c r="AC29" s="29">
        <v>2</v>
      </c>
      <c r="AD29" s="28">
        <v>1</v>
      </c>
      <c r="AE29" s="29">
        <v>2</v>
      </c>
      <c r="AF29" s="26">
        <v>1</v>
      </c>
      <c r="AG29" s="27">
        <v>2</v>
      </c>
      <c r="AH29" s="26">
        <v>2</v>
      </c>
      <c r="AI29" s="27">
        <v>1</v>
      </c>
      <c r="AJ29" s="26">
        <v>1</v>
      </c>
      <c r="AK29" s="27">
        <v>2</v>
      </c>
      <c r="AL29" s="26">
        <v>1</v>
      </c>
      <c r="AM29" s="27">
        <v>2</v>
      </c>
      <c r="AN29" s="26">
        <v>2</v>
      </c>
      <c r="AO29" s="27">
        <v>2</v>
      </c>
      <c r="AP29" s="28">
        <v>2</v>
      </c>
      <c r="AQ29" s="29">
        <v>2</v>
      </c>
      <c r="AR29" s="28">
        <v>2</v>
      </c>
      <c r="AS29" s="29">
        <v>2</v>
      </c>
      <c r="AT29" s="28">
        <v>2</v>
      </c>
      <c r="AU29" s="29">
        <v>1</v>
      </c>
      <c r="AV29" s="28">
        <v>1</v>
      </c>
      <c r="AW29" s="29">
        <v>1</v>
      </c>
      <c r="AX29" s="28">
        <v>2</v>
      </c>
      <c r="AY29" s="29">
        <v>2</v>
      </c>
      <c r="AZ29">
        <f t="shared" si="1"/>
        <v>15</v>
      </c>
      <c r="BA29">
        <f t="shared" si="2"/>
        <v>18</v>
      </c>
      <c r="BB29">
        <f t="shared" si="3"/>
        <v>16</v>
      </c>
      <c r="BC29">
        <f t="shared" si="4"/>
        <v>17</v>
      </c>
    </row>
    <row r="30" spans="1:55" ht="12.75" customHeight="1">
      <c r="A30" s="45"/>
      <c r="B30" s="46" t="s">
        <v>45</v>
      </c>
      <c r="C30" s="46" t="s">
        <v>29</v>
      </c>
      <c r="D30" s="60"/>
      <c r="E30" s="53"/>
      <c r="F30" s="50"/>
      <c r="G30" s="50"/>
      <c r="H30" s="51">
        <f>J30/$J$47</f>
        <v>0.8461538461538461</v>
      </c>
      <c r="I30" s="8"/>
      <c r="J30" s="55">
        <f t="shared" si="0"/>
        <v>66</v>
      </c>
      <c r="K30" s="48"/>
      <c r="L30" s="56">
        <v>1</v>
      </c>
      <c r="M30" s="27">
        <v>1</v>
      </c>
      <c r="N30" s="26">
        <v>1</v>
      </c>
      <c r="O30" s="27">
        <v>2</v>
      </c>
      <c r="P30" s="26">
        <v>2</v>
      </c>
      <c r="Q30" s="27">
        <v>2</v>
      </c>
      <c r="R30" s="26">
        <v>2</v>
      </c>
      <c r="S30" s="27">
        <v>1</v>
      </c>
      <c r="T30" s="26">
        <v>2</v>
      </c>
      <c r="U30" s="27">
        <v>2</v>
      </c>
      <c r="V30" s="28">
        <v>1</v>
      </c>
      <c r="W30" s="29">
        <v>2</v>
      </c>
      <c r="X30" s="28">
        <v>1</v>
      </c>
      <c r="Y30" s="29">
        <v>2</v>
      </c>
      <c r="Z30" s="28">
        <v>1</v>
      </c>
      <c r="AA30" s="29">
        <v>1</v>
      </c>
      <c r="AB30" s="28">
        <v>2</v>
      </c>
      <c r="AC30" s="29">
        <v>2</v>
      </c>
      <c r="AD30" s="28">
        <v>2</v>
      </c>
      <c r="AE30" s="29">
        <v>2</v>
      </c>
      <c r="AF30" s="26">
        <v>2</v>
      </c>
      <c r="AG30" s="27">
        <v>2</v>
      </c>
      <c r="AH30" s="26">
        <v>1</v>
      </c>
      <c r="AI30" s="27">
        <v>2</v>
      </c>
      <c r="AJ30" s="26">
        <v>1</v>
      </c>
      <c r="AK30" s="27">
        <v>1</v>
      </c>
      <c r="AL30" s="26">
        <v>0</v>
      </c>
      <c r="AM30" s="27">
        <v>1</v>
      </c>
      <c r="AN30" s="26">
        <v>2</v>
      </c>
      <c r="AO30" s="27">
        <v>2</v>
      </c>
      <c r="AP30" s="28">
        <v>2</v>
      </c>
      <c r="AQ30" s="29">
        <v>2</v>
      </c>
      <c r="AR30" s="28">
        <v>2</v>
      </c>
      <c r="AS30" s="29">
        <v>2</v>
      </c>
      <c r="AT30" s="28">
        <v>2</v>
      </c>
      <c r="AU30" s="29">
        <v>2</v>
      </c>
      <c r="AV30" s="28">
        <v>2</v>
      </c>
      <c r="AW30" s="29">
        <v>2</v>
      </c>
      <c r="AX30" s="28">
        <v>2</v>
      </c>
      <c r="AY30" s="29">
        <v>2</v>
      </c>
      <c r="AZ30">
        <f t="shared" si="1"/>
        <v>16</v>
      </c>
      <c r="BA30">
        <f t="shared" si="2"/>
        <v>16</v>
      </c>
      <c r="BB30">
        <f t="shared" si="3"/>
        <v>14</v>
      </c>
      <c r="BC30">
        <f t="shared" si="4"/>
        <v>20</v>
      </c>
    </row>
    <row r="31" spans="1:55" ht="12.75" customHeight="1">
      <c r="A31" s="45">
        <v>24</v>
      </c>
      <c r="B31" s="46" t="s">
        <v>94</v>
      </c>
      <c r="C31" s="46" t="s">
        <v>14</v>
      </c>
      <c r="D31" s="60"/>
      <c r="E31" s="53"/>
      <c r="F31" s="50"/>
      <c r="G31" s="50"/>
      <c r="H31" s="51">
        <f>J31/$J$47</f>
        <v>0.8333333333333334</v>
      </c>
      <c r="I31" s="8"/>
      <c r="J31" s="55">
        <f t="shared" si="0"/>
        <v>65</v>
      </c>
      <c r="K31" s="48"/>
      <c r="L31" s="56">
        <v>2</v>
      </c>
      <c r="M31" s="27">
        <v>0</v>
      </c>
      <c r="N31" s="26">
        <v>1</v>
      </c>
      <c r="O31" s="27">
        <v>2</v>
      </c>
      <c r="P31" s="26">
        <v>2</v>
      </c>
      <c r="Q31" s="27">
        <v>2</v>
      </c>
      <c r="R31" s="26">
        <v>1</v>
      </c>
      <c r="S31" s="27">
        <v>1</v>
      </c>
      <c r="T31" s="26">
        <v>2</v>
      </c>
      <c r="U31" s="27">
        <v>2</v>
      </c>
      <c r="V31" s="28">
        <v>1</v>
      </c>
      <c r="W31" s="29">
        <v>2</v>
      </c>
      <c r="X31" s="28">
        <v>1</v>
      </c>
      <c r="Y31" s="29">
        <v>1</v>
      </c>
      <c r="Z31" s="28">
        <v>2</v>
      </c>
      <c r="AA31" s="29">
        <v>1</v>
      </c>
      <c r="AB31" s="28">
        <v>2</v>
      </c>
      <c r="AC31" s="29">
        <v>2</v>
      </c>
      <c r="AD31" s="28">
        <v>2</v>
      </c>
      <c r="AE31" s="29">
        <v>2</v>
      </c>
      <c r="AF31" s="26">
        <v>2</v>
      </c>
      <c r="AG31" s="27">
        <v>2</v>
      </c>
      <c r="AH31" s="26">
        <v>1</v>
      </c>
      <c r="AI31" s="27">
        <v>2</v>
      </c>
      <c r="AJ31" s="26">
        <v>2</v>
      </c>
      <c r="AK31" s="27">
        <v>2</v>
      </c>
      <c r="AL31" s="26">
        <v>2</v>
      </c>
      <c r="AM31" s="27">
        <v>1</v>
      </c>
      <c r="AN31" s="26">
        <v>2</v>
      </c>
      <c r="AO31" s="27">
        <v>2</v>
      </c>
      <c r="AP31" s="28">
        <v>1</v>
      </c>
      <c r="AQ31" s="29">
        <v>2</v>
      </c>
      <c r="AR31" s="28">
        <v>1</v>
      </c>
      <c r="AS31" s="29">
        <v>2</v>
      </c>
      <c r="AT31" s="28">
        <v>2</v>
      </c>
      <c r="AU31" s="29">
        <v>1</v>
      </c>
      <c r="AV31" s="28">
        <v>2</v>
      </c>
      <c r="AW31" s="29">
        <v>2</v>
      </c>
      <c r="AX31" s="28">
        <v>1</v>
      </c>
      <c r="AY31" s="29">
        <v>2</v>
      </c>
      <c r="AZ31">
        <f t="shared" si="1"/>
        <v>15</v>
      </c>
      <c r="BA31">
        <f t="shared" si="2"/>
        <v>16</v>
      </c>
      <c r="BB31">
        <f t="shared" si="3"/>
        <v>18</v>
      </c>
      <c r="BC31">
        <f t="shared" si="4"/>
        <v>16</v>
      </c>
    </row>
    <row r="32" spans="1:55" ht="12.75" customHeight="1">
      <c r="A32" s="45"/>
      <c r="B32" s="46" t="s">
        <v>34</v>
      </c>
      <c r="C32" s="46" t="s">
        <v>23</v>
      </c>
      <c r="D32" s="60"/>
      <c r="E32" s="53"/>
      <c r="F32" s="50"/>
      <c r="G32" s="50"/>
      <c r="H32" s="51">
        <f>J32/$J$47</f>
        <v>0.8333333333333334</v>
      </c>
      <c r="I32" s="8"/>
      <c r="J32" s="55">
        <f t="shared" si="0"/>
        <v>65</v>
      </c>
      <c r="K32" s="48"/>
      <c r="L32" s="56">
        <v>1</v>
      </c>
      <c r="M32" s="27">
        <v>1</v>
      </c>
      <c r="N32" s="26">
        <v>1</v>
      </c>
      <c r="O32" s="27">
        <v>2</v>
      </c>
      <c r="P32" s="26">
        <v>1</v>
      </c>
      <c r="Q32" s="27">
        <v>2</v>
      </c>
      <c r="R32" s="26">
        <v>2</v>
      </c>
      <c r="S32" s="27">
        <v>2</v>
      </c>
      <c r="T32" s="26">
        <v>2</v>
      </c>
      <c r="U32" s="27">
        <v>2</v>
      </c>
      <c r="V32" s="28">
        <v>1</v>
      </c>
      <c r="W32" s="29">
        <v>2</v>
      </c>
      <c r="X32" s="28">
        <v>2</v>
      </c>
      <c r="Y32" s="29">
        <v>2</v>
      </c>
      <c r="Z32" s="28">
        <v>1</v>
      </c>
      <c r="AA32" s="29">
        <v>1</v>
      </c>
      <c r="AB32" s="28">
        <v>2</v>
      </c>
      <c r="AC32" s="29">
        <v>2</v>
      </c>
      <c r="AD32" s="28">
        <v>1</v>
      </c>
      <c r="AE32" s="29">
        <v>1</v>
      </c>
      <c r="AF32" s="26">
        <v>2</v>
      </c>
      <c r="AG32" s="27">
        <v>2</v>
      </c>
      <c r="AH32" s="26">
        <v>2</v>
      </c>
      <c r="AI32" s="27">
        <v>2</v>
      </c>
      <c r="AJ32" s="26">
        <v>2</v>
      </c>
      <c r="AK32" s="27">
        <v>2</v>
      </c>
      <c r="AL32" s="26">
        <v>1</v>
      </c>
      <c r="AM32" s="27">
        <v>1</v>
      </c>
      <c r="AN32" s="26">
        <v>2</v>
      </c>
      <c r="AO32" s="27">
        <v>2</v>
      </c>
      <c r="AP32" s="28">
        <v>1</v>
      </c>
      <c r="AQ32" s="29">
        <v>2</v>
      </c>
      <c r="AR32" s="28">
        <v>2</v>
      </c>
      <c r="AS32" s="29">
        <v>2</v>
      </c>
      <c r="AT32" s="28">
        <v>2</v>
      </c>
      <c r="AU32" s="29">
        <v>1</v>
      </c>
      <c r="AV32" s="28">
        <v>1</v>
      </c>
      <c r="AW32" s="29">
        <v>2</v>
      </c>
      <c r="AX32" s="28">
        <v>1</v>
      </c>
      <c r="AY32" s="29">
        <v>2</v>
      </c>
      <c r="AZ32">
        <f t="shared" si="1"/>
        <v>16</v>
      </c>
      <c r="BA32">
        <f t="shared" si="2"/>
        <v>15</v>
      </c>
      <c r="BB32">
        <f t="shared" si="3"/>
        <v>18</v>
      </c>
      <c r="BC32">
        <f t="shared" si="4"/>
        <v>16</v>
      </c>
    </row>
    <row r="33" spans="1:55" ht="13.5" customHeight="1">
      <c r="A33" s="45">
        <v>26</v>
      </c>
      <c r="B33" s="46" t="s">
        <v>137</v>
      </c>
      <c r="C33" s="46" t="s">
        <v>38</v>
      </c>
      <c r="D33" s="60"/>
      <c r="E33" s="53"/>
      <c r="F33" s="50"/>
      <c r="G33" s="50"/>
      <c r="H33" s="51">
        <f>J33/$J$47</f>
        <v>0.8205128205128205</v>
      </c>
      <c r="I33" s="8"/>
      <c r="J33" s="55">
        <f t="shared" si="0"/>
        <v>64</v>
      </c>
      <c r="K33" s="48"/>
      <c r="L33" s="56">
        <v>0</v>
      </c>
      <c r="M33" s="27">
        <v>2</v>
      </c>
      <c r="N33" s="26">
        <v>2</v>
      </c>
      <c r="O33" s="27">
        <v>1</v>
      </c>
      <c r="P33" s="26">
        <v>1</v>
      </c>
      <c r="Q33" s="27">
        <v>2</v>
      </c>
      <c r="R33" s="26">
        <v>1</v>
      </c>
      <c r="S33" s="27">
        <v>1</v>
      </c>
      <c r="T33" s="26">
        <v>1</v>
      </c>
      <c r="U33" s="27">
        <v>1</v>
      </c>
      <c r="V33" s="28">
        <v>2</v>
      </c>
      <c r="W33" s="29">
        <v>1</v>
      </c>
      <c r="X33" s="28">
        <v>2</v>
      </c>
      <c r="Y33" s="29">
        <v>2</v>
      </c>
      <c r="Z33" s="28">
        <v>2</v>
      </c>
      <c r="AA33" s="29">
        <v>2</v>
      </c>
      <c r="AB33" s="28">
        <v>2</v>
      </c>
      <c r="AC33" s="29">
        <v>2</v>
      </c>
      <c r="AD33" s="28">
        <v>2</v>
      </c>
      <c r="AE33" s="29">
        <v>2</v>
      </c>
      <c r="AF33" s="26">
        <v>2</v>
      </c>
      <c r="AG33" s="27">
        <v>2</v>
      </c>
      <c r="AH33" s="26">
        <v>2</v>
      </c>
      <c r="AI33" s="27">
        <v>1</v>
      </c>
      <c r="AJ33" s="26">
        <v>2</v>
      </c>
      <c r="AK33" s="27">
        <v>1</v>
      </c>
      <c r="AL33" s="26">
        <v>1</v>
      </c>
      <c r="AM33" s="27">
        <v>1</v>
      </c>
      <c r="AN33" s="26">
        <v>2</v>
      </c>
      <c r="AO33" s="27">
        <v>2</v>
      </c>
      <c r="AP33" s="28">
        <v>1</v>
      </c>
      <c r="AQ33" s="29">
        <v>2</v>
      </c>
      <c r="AR33" s="28">
        <v>2</v>
      </c>
      <c r="AS33" s="29">
        <v>2</v>
      </c>
      <c r="AT33" s="28">
        <v>2</v>
      </c>
      <c r="AU33" s="29">
        <v>2</v>
      </c>
      <c r="AV33" s="28">
        <v>2</v>
      </c>
      <c r="AW33" s="29">
        <v>1</v>
      </c>
      <c r="AX33" s="28">
        <v>2</v>
      </c>
      <c r="AY33" s="29">
        <v>1</v>
      </c>
      <c r="AZ33">
        <f t="shared" si="1"/>
        <v>12</v>
      </c>
      <c r="BA33">
        <f t="shared" si="2"/>
        <v>19</v>
      </c>
      <c r="BB33">
        <f t="shared" si="3"/>
        <v>16</v>
      </c>
      <c r="BC33">
        <f t="shared" si="4"/>
        <v>17</v>
      </c>
    </row>
    <row r="34" spans="1:55" ht="12.75" customHeight="1">
      <c r="A34" s="45">
        <v>27</v>
      </c>
      <c r="B34" s="46" t="s">
        <v>53</v>
      </c>
      <c r="C34" s="46" t="s">
        <v>138</v>
      </c>
      <c r="D34" s="60"/>
      <c r="E34" s="53"/>
      <c r="F34" s="50"/>
      <c r="G34" s="50"/>
      <c r="H34" s="51">
        <f>J34/$J$47</f>
        <v>0.8076923076923077</v>
      </c>
      <c r="I34" s="8"/>
      <c r="J34" s="55">
        <f t="shared" si="0"/>
        <v>63</v>
      </c>
      <c r="K34" s="48"/>
      <c r="L34" s="56">
        <v>1</v>
      </c>
      <c r="M34" s="27">
        <v>1</v>
      </c>
      <c r="N34" s="26">
        <v>2</v>
      </c>
      <c r="O34" s="27">
        <v>2</v>
      </c>
      <c r="P34" s="26">
        <v>2</v>
      </c>
      <c r="Q34" s="27">
        <v>2</v>
      </c>
      <c r="R34" s="26">
        <v>2</v>
      </c>
      <c r="S34" s="27">
        <v>1</v>
      </c>
      <c r="T34" s="26">
        <v>2</v>
      </c>
      <c r="U34" s="27">
        <v>2</v>
      </c>
      <c r="V34" s="28">
        <v>1</v>
      </c>
      <c r="W34" s="29">
        <v>2</v>
      </c>
      <c r="X34" s="28">
        <v>1</v>
      </c>
      <c r="Y34" s="29">
        <v>1</v>
      </c>
      <c r="Z34" s="28">
        <v>2</v>
      </c>
      <c r="AA34" s="29">
        <v>2</v>
      </c>
      <c r="AB34" s="28">
        <v>2</v>
      </c>
      <c r="AC34" s="29">
        <v>2</v>
      </c>
      <c r="AD34" s="28">
        <v>1</v>
      </c>
      <c r="AE34" s="29">
        <v>1</v>
      </c>
      <c r="AF34" s="26">
        <v>2</v>
      </c>
      <c r="AG34" s="27">
        <v>2</v>
      </c>
      <c r="AH34" s="26">
        <v>2</v>
      </c>
      <c r="AI34" s="27">
        <v>1</v>
      </c>
      <c r="AJ34" s="26">
        <v>2</v>
      </c>
      <c r="AK34" s="27">
        <v>2</v>
      </c>
      <c r="AL34" s="26">
        <v>1</v>
      </c>
      <c r="AM34" s="27">
        <v>1</v>
      </c>
      <c r="AN34" s="26">
        <v>2</v>
      </c>
      <c r="AO34" s="27">
        <v>2</v>
      </c>
      <c r="AP34" s="28">
        <v>0</v>
      </c>
      <c r="AQ34" s="29">
        <v>1</v>
      </c>
      <c r="AR34" s="28">
        <v>1</v>
      </c>
      <c r="AS34" s="29">
        <v>2</v>
      </c>
      <c r="AT34" s="28">
        <v>1</v>
      </c>
      <c r="AU34" s="29">
        <v>2</v>
      </c>
      <c r="AV34" s="28">
        <v>2</v>
      </c>
      <c r="AW34" s="29">
        <v>1</v>
      </c>
      <c r="AX34" s="28">
        <v>2</v>
      </c>
      <c r="AY34" s="29">
        <v>2</v>
      </c>
      <c r="AZ34">
        <f t="shared" si="1"/>
        <v>17</v>
      </c>
      <c r="BA34">
        <f t="shared" si="2"/>
        <v>15</v>
      </c>
      <c r="BB34">
        <f t="shared" si="3"/>
        <v>17</v>
      </c>
      <c r="BC34">
        <f t="shared" si="4"/>
        <v>14</v>
      </c>
    </row>
    <row r="35" spans="1:55" ht="12.75" customHeight="1">
      <c r="A35" s="45"/>
      <c r="B35" s="46" t="s">
        <v>61</v>
      </c>
      <c r="C35" s="46" t="s">
        <v>97</v>
      </c>
      <c r="D35" s="60"/>
      <c r="E35" s="53"/>
      <c r="F35" s="50"/>
      <c r="G35" s="50"/>
      <c r="H35" s="51">
        <f>J35/$J$47</f>
        <v>0.8076923076923077</v>
      </c>
      <c r="I35" s="8"/>
      <c r="J35" s="55">
        <f t="shared" si="0"/>
        <v>63</v>
      </c>
      <c r="K35" s="48"/>
      <c r="L35" s="56">
        <v>1</v>
      </c>
      <c r="M35" s="27">
        <v>2</v>
      </c>
      <c r="N35" s="26">
        <v>1</v>
      </c>
      <c r="O35" s="27">
        <v>2</v>
      </c>
      <c r="P35" s="26">
        <v>2</v>
      </c>
      <c r="Q35" s="27">
        <v>2</v>
      </c>
      <c r="R35" s="26">
        <v>2</v>
      </c>
      <c r="S35" s="27">
        <v>2</v>
      </c>
      <c r="T35" s="26">
        <v>2</v>
      </c>
      <c r="U35" s="27">
        <v>1</v>
      </c>
      <c r="V35" s="28">
        <v>1</v>
      </c>
      <c r="W35" s="29">
        <v>2</v>
      </c>
      <c r="X35" s="28">
        <v>1</v>
      </c>
      <c r="Y35" s="29">
        <v>1</v>
      </c>
      <c r="Z35" s="28">
        <v>2</v>
      </c>
      <c r="AA35" s="29">
        <v>1</v>
      </c>
      <c r="AB35" s="28">
        <v>1</v>
      </c>
      <c r="AC35" s="29">
        <v>2</v>
      </c>
      <c r="AD35" s="28">
        <v>1</v>
      </c>
      <c r="AE35" s="29">
        <v>1</v>
      </c>
      <c r="AF35" s="26">
        <v>2</v>
      </c>
      <c r="AG35" s="27">
        <v>2</v>
      </c>
      <c r="AH35" s="26">
        <v>1</v>
      </c>
      <c r="AI35" s="27">
        <v>2</v>
      </c>
      <c r="AJ35" s="26">
        <v>1</v>
      </c>
      <c r="AK35" s="27">
        <v>2</v>
      </c>
      <c r="AL35" s="26">
        <v>1</v>
      </c>
      <c r="AM35" s="27">
        <v>1</v>
      </c>
      <c r="AN35" s="26">
        <v>1</v>
      </c>
      <c r="AO35" s="27">
        <v>2</v>
      </c>
      <c r="AP35" s="28">
        <v>1</v>
      </c>
      <c r="AQ35" s="29">
        <v>2</v>
      </c>
      <c r="AR35" s="28">
        <v>2</v>
      </c>
      <c r="AS35" s="29">
        <v>2</v>
      </c>
      <c r="AT35" s="28">
        <v>2</v>
      </c>
      <c r="AU35" s="29">
        <v>2</v>
      </c>
      <c r="AV35" s="28">
        <v>2</v>
      </c>
      <c r="AW35" s="29">
        <v>1</v>
      </c>
      <c r="AX35" s="28">
        <v>2</v>
      </c>
      <c r="AY35" s="29">
        <v>2</v>
      </c>
      <c r="AZ35">
        <f t="shared" si="1"/>
        <v>17</v>
      </c>
      <c r="BA35">
        <f t="shared" si="2"/>
        <v>13</v>
      </c>
      <c r="BB35">
        <f t="shared" si="3"/>
        <v>15</v>
      </c>
      <c r="BC35">
        <f t="shared" si="4"/>
        <v>18</v>
      </c>
    </row>
    <row r="36" spans="1:55" ht="12.75" customHeight="1">
      <c r="A36" s="45">
        <v>29</v>
      </c>
      <c r="B36" s="46" t="s">
        <v>84</v>
      </c>
      <c r="C36" s="46" t="s">
        <v>95</v>
      </c>
      <c r="D36" s="60"/>
      <c r="E36" s="53"/>
      <c r="F36" s="50"/>
      <c r="G36" s="50"/>
      <c r="H36" s="51">
        <f>J36/$J$47</f>
        <v>0.7948717948717948</v>
      </c>
      <c r="I36" s="8"/>
      <c r="J36" s="55">
        <f t="shared" si="0"/>
        <v>62</v>
      </c>
      <c r="K36" s="48"/>
      <c r="L36" s="56">
        <v>1</v>
      </c>
      <c r="M36" s="27">
        <v>0</v>
      </c>
      <c r="N36" s="26">
        <v>2</v>
      </c>
      <c r="O36" s="27">
        <v>2</v>
      </c>
      <c r="P36" s="26">
        <v>1</v>
      </c>
      <c r="Q36" s="27">
        <v>2</v>
      </c>
      <c r="R36" s="26">
        <v>1</v>
      </c>
      <c r="S36" s="27">
        <v>1</v>
      </c>
      <c r="T36" s="26">
        <v>1</v>
      </c>
      <c r="U36" s="27">
        <v>2</v>
      </c>
      <c r="V36" s="28">
        <v>1</v>
      </c>
      <c r="W36" s="29">
        <v>1</v>
      </c>
      <c r="X36" s="28">
        <v>1</v>
      </c>
      <c r="Y36" s="29">
        <v>2</v>
      </c>
      <c r="Z36" s="28">
        <v>2</v>
      </c>
      <c r="AA36" s="29">
        <v>2</v>
      </c>
      <c r="AB36" s="28">
        <v>2</v>
      </c>
      <c r="AC36" s="29">
        <v>1</v>
      </c>
      <c r="AD36" s="28">
        <v>2</v>
      </c>
      <c r="AE36" s="29">
        <v>2</v>
      </c>
      <c r="AF36" s="26">
        <v>1</v>
      </c>
      <c r="AG36" s="27">
        <v>1</v>
      </c>
      <c r="AH36" s="26">
        <v>1</v>
      </c>
      <c r="AI36" s="27">
        <v>2</v>
      </c>
      <c r="AJ36" s="26">
        <v>2</v>
      </c>
      <c r="AK36" s="27">
        <v>2</v>
      </c>
      <c r="AL36" s="26">
        <v>1</v>
      </c>
      <c r="AM36" s="27">
        <v>1</v>
      </c>
      <c r="AN36" s="26">
        <v>2</v>
      </c>
      <c r="AO36" s="27">
        <v>2</v>
      </c>
      <c r="AP36" s="28">
        <v>1</v>
      </c>
      <c r="AQ36" s="29">
        <v>2</v>
      </c>
      <c r="AR36" s="28">
        <v>2</v>
      </c>
      <c r="AS36" s="29">
        <v>2</v>
      </c>
      <c r="AT36" s="28">
        <v>2</v>
      </c>
      <c r="AU36" s="29">
        <v>1</v>
      </c>
      <c r="AV36" s="28">
        <v>2</v>
      </c>
      <c r="AW36" s="29">
        <v>2</v>
      </c>
      <c r="AX36" s="28">
        <v>2</v>
      </c>
      <c r="AY36" s="29">
        <v>2</v>
      </c>
      <c r="AZ36">
        <f t="shared" si="1"/>
        <v>13</v>
      </c>
      <c r="BA36">
        <f t="shared" si="2"/>
        <v>16</v>
      </c>
      <c r="BB36">
        <f t="shared" si="3"/>
        <v>15</v>
      </c>
      <c r="BC36">
        <f t="shared" si="4"/>
        <v>18</v>
      </c>
    </row>
    <row r="37" spans="1:55" ht="12.75" customHeight="1">
      <c r="A37" s="45"/>
      <c r="B37" s="46" t="s">
        <v>32</v>
      </c>
      <c r="C37" s="46" t="s">
        <v>19</v>
      </c>
      <c r="D37" s="60"/>
      <c r="E37" s="53"/>
      <c r="F37" s="50"/>
      <c r="G37" s="50"/>
      <c r="H37" s="51">
        <f>J37/$J$47</f>
        <v>0.7948717948717948</v>
      </c>
      <c r="I37" s="8"/>
      <c r="J37" s="55">
        <f t="shared" si="0"/>
        <v>62</v>
      </c>
      <c r="K37" s="48"/>
      <c r="L37" s="56">
        <v>0</v>
      </c>
      <c r="M37" s="27">
        <v>1</v>
      </c>
      <c r="N37" s="26">
        <v>2</v>
      </c>
      <c r="O37" s="27">
        <v>2</v>
      </c>
      <c r="P37" s="26">
        <v>2</v>
      </c>
      <c r="Q37" s="27">
        <v>1</v>
      </c>
      <c r="R37" s="26">
        <v>2</v>
      </c>
      <c r="S37" s="27">
        <v>1</v>
      </c>
      <c r="T37" s="26">
        <v>2</v>
      </c>
      <c r="U37" s="27">
        <v>1</v>
      </c>
      <c r="V37" s="28">
        <v>0</v>
      </c>
      <c r="W37" s="29">
        <v>1</v>
      </c>
      <c r="X37" s="28">
        <v>1</v>
      </c>
      <c r="Y37" s="29">
        <v>2</v>
      </c>
      <c r="Z37" s="28">
        <v>2</v>
      </c>
      <c r="AA37" s="29">
        <v>2</v>
      </c>
      <c r="AB37" s="28">
        <v>2</v>
      </c>
      <c r="AC37" s="29">
        <v>2</v>
      </c>
      <c r="AD37" s="28">
        <v>1</v>
      </c>
      <c r="AE37" s="29">
        <v>1</v>
      </c>
      <c r="AF37" s="26">
        <v>2</v>
      </c>
      <c r="AG37" s="27">
        <v>2</v>
      </c>
      <c r="AH37" s="26">
        <v>2</v>
      </c>
      <c r="AI37" s="27">
        <v>2</v>
      </c>
      <c r="AJ37" s="26">
        <v>1</v>
      </c>
      <c r="AK37" s="27">
        <v>2</v>
      </c>
      <c r="AL37" s="26">
        <v>2</v>
      </c>
      <c r="AM37" s="27">
        <v>1</v>
      </c>
      <c r="AN37" s="26">
        <v>1</v>
      </c>
      <c r="AO37" s="27">
        <v>1</v>
      </c>
      <c r="AP37" s="28">
        <v>1</v>
      </c>
      <c r="AQ37" s="29">
        <v>2</v>
      </c>
      <c r="AR37" s="28">
        <v>2</v>
      </c>
      <c r="AS37" s="29">
        <v>2</v>
      </c>
      <c r="AT37" s="28">
        <v>2</v>
      </c>
      <c r="AU37" s="29">
        <v>1</v>
      </c>
      <c r="AV37" s="28">
        <v>2</v>
      </c>
      <c r="AW37" s="29">
        <v>2</v>
      </c>
      <c r="AX37" s="28">
        <v>2</v>
      </c>
      <c r="AY37" s="29">
        <v>2</v>
      </c>
      <c r="AZ37">
        <f t="shared" si="1"/>
        <v>14</v>
      </c>
      <c r="BA37">
        <f t="shared" si="2"/>
        <v>14</v>
      </c>
      <c r="BB37">
        <f t="shared" si="3"/>
        <v>16</v>
      </c>
      <c r="BC37">
        <f t="shared" si="4"/>
        <v>18</v>
      </c>
    </row>
    <row r="38" spans="1:55" ht="12.75" customHeight="1">
      <c r="A38" s="45">
        <v>31</v>
      </c>
      <c r="B38" s="46" t="s">
        <v>51</v>
      </c>
      <c r="C38" s="46" t="s">
        <v>52</v>
      </c>
      <c r="D38" s="60"/>
      <c r="E38" s="53"/>
      <c r="F38" s="50"/>
      <c r="G38" s="50"/>
      <c r="H38" s="51">
        <f>J38/$J$47</f>
        <v>0.7692307692307693</v>
      </c>
      <c r="I38" s="8"/>
      <c r="J38" s="55">
        <f t="shared" si="0"/>
        <v>60</v>
      </c>
      <c r="K38" s="48"/>
      <c r="L38" s="56">
        <v>0</v>
      </c>
      <c r="M38" s="27">
        <v>1</v>
      </c>
      <c r="N38" s="26">
        <v>2</v>
      </c>
      <c r="O38" s="27">
        <v>2</v>
      </c>
      <c r="P38" s="26">
        <v>1</v>
      </c>
      <c r="Q38" s="27">
        <v>2</v>
      </c>
      <c r="R38" s="26">
        <v>1</v>
      </c>
      <c r="S38" s="27">
        <v>2</v>
      </c>
      <c r="T38" s="26">
        <v>1</v>
      </c>
      <c r="U38" s="27">
        <v>1</v>
      </c>
      <c r="V38" s="28">
        <v>1</v>
      </c>
      <c r="W38" s="29">
        <v>0</v>
      </c>
      <c r="X38" s="28">
        <v>1</v>
      </c>
      <c r="Y38" s="29">
        <v>2</v>
      </c>
      <c r="Z38" s="28">
        <v>2</v>
      </c>
      <c r="AA38" s="29">
        <v>2</v>
      </c>
      <c r="AB38" s="28">
        <v>2</v>
      </c>
      <c r="AC38" s="29">
        <v>2</v>
      </c>
      <c r="AD38" s="28">
        <v>1</v>
      </c>
      <c r="AE38" s="29">
        <v>0</v>
      </c>
      <c r="AF38" s="26">
        <v>2</v>
      </c>
      <c r="AG38" s="27">
        <v>1</v>
      </c>
      <c r="AH38" s="26">
        <v>2</v>
      </c>
      <c r="AI38" s="27">
        <v>2</v>
      </c>
      <c r="AJ38" s="26">
        <v>2</v>
      </c>
      <c r="AK38" s="27">
        <v>2</v>
      </c>
      <c r="AL38" s="26">
        <v>1</v>
      </c>
      <c r="AM38" s="27">
        <v>1</v>
      </c>
      <c r="AN38" s="26">
        <v>2</v>
      </c>
      <c r="AO38" s="27">
        <v>2</v>
      </c>
      <c r="AP38" s="28">
        <v>1</v>
      </c>
      <c r="AQ38" s="29">
        <v>2</v>
      </c>
      <c r="AR38" s="28">
        <v>1</v>
      </c>
      <c r="AS38" s="29">
        <v>1</v>
      </c>
      <c r="AT38" s="28">
        <v>2</v>
      </c>
      <c r="AU38" s="29">
        <v>2</v>
      </c>
      <c r="AV38" s="28">
        <v>2</v>
      </c>
      <c r="AW38" s="29">
        <v>2</v>
      </c>
      <c r="AX38" s="28">
        <v>2</v>
      </c>
      <c r="AY38" s="29">
        <v>2</v>
      </c>
      <c r="AZ38">
        <f t="shared" si="1"/>
        <v>13</v>
      </c>
      <c r="BA38">
        <f t="shared" si="2"/>
        <v>13</v>
      </c>
      <c r="BB38">
        <f t="shared" si="3"/>
        <v>17</v>
      </c>
      <c r="BC38">
        <f t="shared" si="4"/>
        <v>17</v>
      </c>
    </row>
    <row r="39" spans="1:55" ht="12.75" customHeight="1">
      <c r="A39" s="45">
        <v>32</v>
      </c>
      <c r="B39" s="46" t="s">
        <v>96</v>
      </c>
      <c r="C39" s="46" t="s">
        <v>108</v>
      </c>
      <c r="D39" s="60"/>
      <c r="E39" s="53"/>
      <c r="F39" s="50"/>
      <c r="G39" s="50"/>
      <c r="H39" s="51">
        <f>J39/$J$47</f>
        <v>0.7564102564102564</v>
      </c>
      <c r="I39" s="8"/>
      <c r="J39" s="55">
        <f t="shared" si="0"/>
        <v>59</v>
      </c>
      <c r="K39" s="48"/>
      <c r="L39" s="56">
        <v>1</v>
      </c>
      <c r="M39" s="27">
        <v>0</v>
      </c>
      <c r="N39" s="26">
        <v>2</v>
      </c>
      <c r="O39" s="27">
        <v>2</v>
      </c>
      <c r="P39" s="26">
        <v>0</v>
      </c>
      <c r="Q39" s="27">
        <v>2</v>
      </c>
      <c r="R39" s="26">
        <v>2</v>
      </c>
      <c r="S39" s="27">
        <v>2</v>
      </c>
      <c r="T39" s="26">
        <v>1</v>
      </c>
      <c r="U39" s="27">
        <v>2</v>
      </c>
      <c r="V39" s="28">
        <v>1</v>
      </c>
      <c r="W39" s="29">
        <v>1</v>
      </c>
      <c r="X39" s="28">
        <v>2</v>
      </c>
      <c r="Y39" s="29">
        <v>1</v>
      </c>
      <c r="Z39" s="28">
        <v>2</v>
      </c>
      <c r="AA39" s="29">
        <v>2</v>
      </c>
      <c r="AB39" s="28">
        <v>2</v>
      </c>
      <c r="AC39" s="29">
        <v>2</v>
      </c>
      <c r="AD39" s="28">
        <v>1</v>
      </c>
      <c r="AE39" s="29">
        <v>1</v>
      </c>
      <c r="AF39" s="26">
        <v>2</v>
      </c>
      <c r="AG39" s="27">
        <v>2</v>
      </c>
      <c r="AH39" s="26">
        <v>2</v>
      </c>
      <c r="AI39" s="27">
        <v>2</v>
      </c>
      <c r="AJ39" s="26">
        <v>2</v>
      </c>
      <c r="AK39" s="27">
        <v>2</v>
      </c>
      <c r="AL39" s="26">
        <v>1</v>
      </c>
      <c r="AM39" s="27">
        <v>1</v>
      </c>
      <c r="AN39" s="26">
        <v>2</v>
      </c>
      <c r="AO39" s="27">
        <v>2</v>
      </c>
      <c r="AP39" s="28">
        <v>0</v>
      </c>
      <c r="AQ39" s="29">
        <v>1</v>
      </c>
      <c r="AR39" s="28">
        <v>2</v>
      </c>
      <c r="AS39" s="29">
        <v>1</v>
      </c>
      <c r="AT39" s="28">
        <v>2</v>
      </c>
      <c r="AU39" s="29">
        <v>1</v>
      </c>
      <c r="AV39" s="28">
        <v>1</v>
      </c>
      <c r="AW39" s="29">
        <v>2</v>
      </c>
      <c r="AX39" s="28">
        <v>1</v>
      </c>
      <c r="AY39" s="29">
        <v>1</v>
      </c>
      <c r="AZ39">
        <f t="shared" si="1"/>
        <v>14</v>
      </c>
      <c r="BA39">
        <f t="shared" si="2"/>
        <v>15</v>
      </c>
      <c r="BB39">
        <f t="shared" si="3"/>
        <v>18</v>
      </c>
      <c r="BC39">
        <f t="shared" si="4"/>
        <v>12</v>
      </c>
    </row>
    <row r="40" spans="1:55" ht="12.75" customHeight="1">
      <c r="A40" s="68"/>
      <c r="B40" s="69" t="s">
        <v>102</v>
      </c>
      <c r="C40" s="69" t="s">
        <v>27</v>
      </c>
      <c r="D40" s="70"/>
      <c r="E40" s="44"/>
      <c r="F40" s="71"/>
      <c r="G40" s="71"/>
      <c r="H40" s="72">
        <f>J40/$J$47</f>
        <v>0.7564102564102564</v>
      </c>
      <c r="I40" s="73"/>
      <c r="J40" s="55">
        <f t="shared" si="0"/>
        <v>59</v>
      </c>
      <c r="K40" s="54"/>
      <c r="L40" s="74">
        <v>0</v>
      </c>
      <c r="M40" s="75">
        <v>2</v>
      </c>
      <c r="N40" s="76">
        <v>2</v>
      </c>
      <c r="O40" s="75">
        <v>1</v>
      </c>
      <c r="P40" s="76">
        <v>1</v>
      </c>
      <c r="Q40" s="75">
        <v>2</v>
      </c>
      <c r="R40" s="76">
        <v>2</v>
      </c>
      <c r="S40" s="75">
        <v>2</v>
      </c>
      <c r="T40" s="76">
        <v>2</v>
      </c>
      <c r="U40" s="75">
        <v>1</v>
      </c>
      <c r="V40" s="77">
        <v>1</v>
      </c>
      <c r="W40" s="78">
        <v>1</v>
      </c>
      <c r="X40" s="77">
        <v>2</v>
      </c>
      <c r="Y40" s="78">
        <v>1</v>
      </c>
      <c r="Z40" s="77">
        <v>2</v>
      </c>
      <c r="AA40" s="78">
        <v>2</v>
      </c>
      <c r="AB40" s="77">
        <v>2</v>
      </c>
      <c r="AC40" s="78">
        <v>1</v>
      </c>
      <c r="AD40" s="77">
        <v>1</v>
      </c>
      <c r="AE40" s="78">
        <v>1</v>
      </c>
      <c r="AF40" s="76">
        <v>2</v>
      </c>
      <c r="AG40" s="75">
        <v>2</v>
      </c>
      <c r="AH40" s="76">
        <v>1</v>
      </c>
      <c r="AI40" s="75">
        <v>2</v>
      </c>
      <c r="AJ40" s="76">
        <v>1</v>
      </c>
      <c r="AK40" s="75">
        <v>2</v>
      </c>
      <c r="AL40" s="76">
        <v>1</v>
      </c>
      <c r="AM40" s="75">
        <v>2</v>
      </c>
      <c r="AN40" s="76">
        <v>1</v>
      </c>
      <c r="AO40" s="75">
        <v>1</v>
      </c>
      <c r="AP40" s="77">
        <v>1</v>
      </c>
      <c r="AQ40" s="78">
        <v>2</v>
      </c>
      <c r="AR40" s="77">
        <v>1</v>
      </c>
      <c r="AS40" s="78">
        <v>2</v>
      </c>
      <c r="AT40" s="77">
        <v>2</v>
      </c>
      <c r="AU40" s="78">
        <v>2</v>
      </c>
      <c r="AV40" s="77">
        <v>1</v>
      </c>
      <c r="AW40" s="78">
        <v>0</v>
      </c>
      <c r="AX40" s="77">
        <v>2</v>
      </c>
      <c r="AY40" s="78">
        <v>2</v>
      </c>
      <c r="AZ40">
        <f t="shared" si="1"/>
        <v>15</v>
      </c>
      <c r="BA40">
        <f t="shared" si="2"/>
        <v>14</v>
      </c>
      <c r="BB40">
        <f t="shared" si="3"/>
        <v>15</v>
      </c>
      <c r="BC40">
        <f t="shared" si="4"/>
        <v>15</v>
      </c>
    </row>
    <row r="41" spans="1:55" ht="12.75" customHeight="1">
      <c r="A41" s="45"/>
      <c r="B41" s="50" t="s">
        <v>139</v>
      </c>
      <c r="C41" s="50" t="s">
        <v>140</v>
      </c>
      <c r="D41" s="60"/>
      <c r="E41" s="48"/>
      <c r="F41" s="60"/>
      <c r="G41" s="60"/>
      <c r="H41" s="51">
        <f>J41/$J$47</f>
        <v>0.7564102564102564</v>
      </c>
      <c r="I41" s="8"/>
      <c r="J41" s="55">
        <f t="shared" si="0"/>
        <v>59</v>
      </c>
      <c r="K41" s="48"/>
      <c r="L41" s="56">
        <v>0</v>
      </c>
      <c r="M41" s="27">
        <v>2</v>
      </c>
      <c r="N41" s="26">
        <v>1</v>
      </c>
      <c r="O41" s="27">
        <v>2</v>
      </c>
      <c r="P41" s="26">
        <v>1</v>
      </c>
      <c r="Q41" s="27">
        <v>2</v>
      </c>
      <c r="R41" s="26">
        <v>2</v>
      </c>
      <c r="S41" s="27">
        <v>2</v>
      </c>
      <c r="T41" s="26">
        <v>2</v>
      </c>
      <c r="U41" s="27">
        <v>2</v>
      </c>
      <c r="V41" s="28">
        <v>1</v>
      </c>
      <c r="W41" s="29">
        <v>0</v>
      </c>
      <c r="X41" s="28">
        <v>2</v>
      </c>
      <c r="Y41" s="29">
        <v>1</v>
      </c>
      <c r="Z41" s="28">
        <v>2</v>
      </c>
      <c r="AA41" s="29">
        <v>2</v>
      </c>
      <c r="AB41" s="28">
        <v>2</v>
      </c>
      <c r="AC41" s="29">
        <v>2</v>
      </c>
      <c r="AD41" s="28">
        <v>1</v>
      </c>
      <c r="AE41" s="29">
        <v>1</v>
      </c>
      <c r="AF41" s="26">
        <v>2</v>
      </c>
      <c r="AG41" s="27">
        <v>2</v>
      </c>
      <c r="AH41" s="26">
        <v>1</v>
      </c>
      <c r="AI41" s="27">
        <v>1</v>
      </c>
      <c r="AJ41" s="26">
        <v>1</v>
      </c>
      <c r="AK41" s="27">
        <v>2</v>
      </c>
      <c r="AL41" s="26">
        <v>1</v>
      </c>
      <c r="AM41" s="27">
        <v>1</v>
      </c>
      <c r="AN41" s="26">
        <v>1</v>
      </c>
      <c r="AO41" s="27">
        <v>2</v>
      </c>
      <c r="AP41" s="28">
        <v>0</v>
      </c>
      <c r="AQ41" s="29">
        <v>2</v>
      </c>
      <c r="AR41" s="28">
        <v>1</v>
      </c>
      <c r="AS41" s="29">
        <v>2</v>
      </c>
      <c r="AT41" s="28">
        <v>2</v>
      </c>
      <c r="AU41" s="29">
        <v>0</v>
      </c>
      <c r="AV41" s="28">
        <v>2</v>
      </c>
      <c r="AW41" s="29">
        <v>2</v>
      </c>
      <c r="AX41" s="28">
        <v>2</v>
      </c>
      <c r="AY41" s="29">
        <v>2</v>
      </c>
      <c r="AZ41">
        <f t="shared" si="1"/>
        <v>16</v>
      </c>
      <c r="BA41">
        <f t="shared" si="2"/>
        <v>14</v>
      </c>
      <c r="BB41">
        <f t="shared" si="3"/>
        <v>14</v>
      </c>
      <c r="BC41">
        <f t="shared" si="4"/>
        <v>15</v>
      </c>
    </row>
    <row r="42" spans="1:55" ht="12.75" customHeight="1">
      <c r="A42" s="45">
        <v>35</v>
      </c>
      <c r="B42" s="50" t="s">
        <v>109</v>
      </c>
      <c r="C42" s="50" t="s">
        <v>110</v>
      </c>
      <c r="D42" s="60"/>
      <c r="E42" s="48"/>
      <c r="F42" s="60"/>
      <c r="G42" s="60"/>
      <c r="H42" s="51">
        <f>J42/$J$47</f>
        <v>0.6923076923076923</v>
      </c>
      <c r="I42" s="79"/>
      <c r="J42" s="55">
        <f t="shared" si="0"/>
        <v>54</v>
      </c>
      <c r="K42" s="48"/>
      <c r="L42" s="56">
        <v>1</v>
      </c>
      <c r="M42" s="27">
        <v>2</v>
      </c>
      <c r="N42" s="26">
        <v>2</v>
      </c>
      <c r="O42" s="27">
        <v>1</v>
      </c>
      <c r="P42" s="26">
        <v>1</v>
      </c>
      <c r="Q42" s="27">
        <v>2</v>
      </c>
      <c r="R42" s="26">
        <v>2</v>
      </c>
      <c r="S42" s="27">
        <v>1</v>
      </c>
      <c r="T42" s="26">
        <v>1</v>
      </c>
      <c r="U42" s="27">
        <v>2</v>
      </c>
      <c r="V42" s="28">
        <v>1</v>
      </c>
      <c r="W42" s="29">
        <v>1</v>
      </c>
      <c r="X42" s="28">
        <v>1</v>
      </c>
      <c r="Y42" s="29">
        <v>1</v>
      </c>
      <c r="Z42" s="28">
        <v>1</v>
      </c>
      <c r="AA42" s="29">
        <v>2</v>
      </c>
      <c r="AB42" s="28">
        <v>2</v>
      </c>
      <c r="AC42" s="29">
        <v>2</v>
      </c>
      <c r="AD42" s="28">
        <v>1</v>
      </c>
      <c r="AE42" s="29">
        <v>0</v>
      </c>
      <c r="AF42" s="26">
        <v>2</v>
      </c>
      <c r="AG42" s="27">
        <v>2</v>
      </c>
      <c r="AH42" s="26">
        <v>1</v>
      </c>
      <c r="AI42" s="27">
        <v>1</v>
      </c>
      <c r="AJ42" s="26">
        <v>2</v>
      </c>
      <c r="AK42" s="27">
        <v>1</v>
      </c>
      <c r="AL42" s="26">
        <v>1</v>
      </c>
      <c r="AM42" s="27">
        <v>1</v>
      </c>
      <c r="AN42" s="26">
        <v>1</v>
      </c>
      <c r="AO42" s="27">
        <v>1</v>
      </c>
      <c r="AP42" s="28">
        <v>1</v>
      </c>
      <c r="AQ42" s="29">
        <v>0</v>
      </c>
      <c r="AR42" s="28">
        <v>1</v>
      </c>
      <c r="AS42" s="29">
        <v>1</v>
      </c>
      <c r="AT42" s="28">
        <v>2</v>
      </c>
      <c r="AU42" s="29">
        <v>2</v>
      </c>
      <c r="AV42" s="28">
        <v>1</v>
      </c>
      <c r="AW42" s="29">
        <v>2</v>
      </c>
      <c r="AX42" s="28">
        <v>2</v>
      </c>
      <c r="AY42" s="29">
        <v>2</v>
      </c>
      <c r="AZ42">
        <f t="shared" si="1"/>
        <v>15</v>
      </c>
      <c r="BA42">
        <f t="shared" si="2"/>
        <v>12</v>
      </c>
      <c r="BB42">
        <f t="shared" si="3"/>
        <v>13</v>
      </c>
      <c r="BC42">
        <f t="shared" si="4"/>
        <v>14</v>
      </c>
    </row>
    <row r="43" spans="1:55" ht="12.75" customHeight="1">
      <c r="A43" s="45">
        <v>36</v>
      </c>
      <c r="B43" s="50" t="s">
        <v>32</v>
      </c>
      <c r="C43" s="50" t="s">
        <v>16</v>
      </c>
      <c r="D43" s="60"/>
      <c r="E43" s="48"/>
      <c r="F43" s="60"/>
      <c r="G43" s="60"/>
      <c r="H43" s="51">
        <f>J43/$J$47</f>
        <v>0.6666666666666666</v>
      </c>
      <c r="I43" s="79"/>
      <c r="J43" s="55">
        <f t="shared" si="0"/>
        <v>52</v>
      </c>
      <c r="K43" s="48"/>
      <c r="L43" s="56">
        <v>1</v>
      </c>
      <c r="M43" s="27">
        <v>1</v>
      </c>
      <c r="N43" s="26">
        <v>2</v>
      </c>
      <c r="O43" s="27">
        <v>2</v>
      </c>
      <c r="P43" s="26">
        <v>0</v>
      </c>
      <c r="Q43" s="27">
        <v>2</v>
      </c>
      <c r="R43" s="26">
        <v>2</v>
      </c>
      <c r="S43" s="27">
        <v>1</v>
      </c>
      <c r="T43" s="26">
        <v>1</v>
      </c>
      <c r="U43" s="27">
        <v>1</v>
      </c>
      <c r="V43" s="28">
        <v>2</v>
      </c>
      <c r="W43" s="29">
        <v>1</v>
      </c>
      <c r="X43" s="28">
        <v>1</v>
      </c>
      <c r="Y43" s="29">
        <v>1</v>
      </c>
      <c r="Z43" s="28">
        <v>1</v>
      </c>
      <c r="AA43" s="29">
        <v>1</v>
      </c>
      <c r="AB43" s="28">
        <v>2</v>
      </c>
      <c r="AC43" s="29">
        <v>1</v>
      </c>
      <c r="AD43" s="28">
        <v>1</v>
      </c>
      <c r="AE43" s="29">
        <v>1</v>
      </c>
      <c r="AF43" s="26">
        <v>1</v>
      </c>
      <c r="AG43" s="27">
        <v>2</v>
      </c>
      <c r="AH43" s="26">
        <v>2</v>
      </c>
      <c r="AI43" s="27">
        <v>1</v>
      </c>
      <c r="AJ43" s="26">
        <v>1</v>
      </c>
      <c r="AK43" s="27">
        <v>1</v>
      </c>
      <c r="AL43" s="26">
        <v>2</v>
      </c>
      <c r="AM43" s="27">
        <v>2</v>
      </c>
      <c r="AN43" s="26">
        <v>1</v>
      </c>
      <c r="AO43" s="27">
        <v>1</v>
      </c>
      <c r="AP43" s="28">
        <v>1</v>
      </c>
      <c r="AQ43" s="29">
        <v>2</v>
      </c>
      <c r="AR43" s="28">
        <v>1</v>
      </c>
      <c r="AS43" s="29">
        <v>1</v>
      </c>
      <c r="AT43" s="28">
        <v>2</v>
      </c>
      <c r="AU43" s="29">
        <v>1</v>
      </c>
      <c r="AV43" s="28">
        <v>2</v>
      </c>
      <c r="AW43" s="29">
        <v>1</v>
      </c>
      <c r="AX43" s="28">
        <v>1</v>
      </c>
      <c r="AY43" s="29">
        <v>1</v>
      </c>
      <c r="AZ43">
        <f t="shared" si="1"/>
        <v>13</v>
      </c>
      <c r="BA43">
        <f t="shared" si="2"/>
        <v>12</v>
      </c>
      <c r="BB43">
        <f t="shared" si="3"/>
        <v>14</v>
      </c>
      <c r="BC43">
        <f t="shared" si="4"/>
        <v>13</v>
      </c>
    </row>
    <row r="44" spans="1:55" ht="12.75" customHeight="1">
      <c r="A44" s="45">
        <v>37</v>
      </c>
      <c r="B44" s="8" t="s">
        <v>53</v>
      </c>
      <c r="C44" s="8" t="s">
        <v>25</v>
      </c>
      <c r="D44" s="8"/>
      <c r="E44" s="8"/>
      <c r="F44" s="8"/>
      <c r="G44" s="8"/>
      <c r="H44" s="51">
        <f>J44/$J$47</f>
        <v>0.6153846153846154</v>
      </c>
      <c r="I44" s="8"/>
      <c r="J44" s="55">
        <f t="shared" si="0"/>
        <v>48</v>
      </c>
      <c r="K44" s="48"/>
      <c r="L44" s="56">
        <v>1</v>
      </c>
      <c r="M44" s="27">
        <v>0</v>
      </c>
      <c r="N44" s="26">
        <v>1</v>
      </c>
      <c r="O44" s="27">
        <v>2</v>
      </c>
      <c r="P44" s="26">
        <v>1</v>
      </c>
      <c r="Q44" s="27">
        <v>1</v>
      </c>
      <c r="R44" s="26">
        <v>1</v>
      </c>
      <c r="S44" s="27">
        <v>2</v>
      </c>
      <c r="T44" s="26">
        <v>2</v>
      </c>
      <c r="U44" s="27">
        <v>1</v>
      </c>
      <c r="V44" s="28">
        <v>0</v>
      </c>
      <c r="W44" s="29">
        <v>0</v>
      </c>
      <c r="X44" s="28">
        <v>0</v>
      </c>
      <c r="Y44" s="29">
        <v>0</v>
      </c>
      <c r="Z44" s="28">
        <v>0</v>
      </c>
      <c r="AA44" s="29">
        <v>2</v>
      </c>
      <c r="AB44" s="28">
        <v>2</v>
      </c>
      <c r="AC44" s="29">
        <v>1</v>
      </c>
      <c r="AD44" s="28">
        <v>1</v>
      </c>
      <c r="AE44" s="29">
        <v>2</v>
      </c>
      <c r="AF44" s="26">
        <v>2</v>
      </c>
      <c r="AG44" s="27">
        <v>2</v>
      </c>
      <c r="AH44" s="26">
        <v>2</v>
      </c>
      <c r="AI44" s="27">
        <v>1</v>
      </c>
      <c r="AJ44" s="26">
        <v>2</v>
      </c>
      <c r="AK44" s="27">
        <v>2</v>
      </c>
      <c r="AL44" s="26">
        <v>1</v>
      </c>
      <c r="AM44" s="27">
        <v>0</v>
      </c>
      <c r="AN44" s="26">
        <v>1</v>
      </c>
      <c r="AO44" s="27">
        <v>1</v>
      </c>
      <c r="AP44" s="28">
        <v>2</v>
      </c>
      <c r="AQ44" s="29">
        <v>1</v>
      </c>
      <c r="AR44" s="28">
        <v>1</v>
      </c>
      <c r="AS44" s="29">
        <v>2</v>
      </c>
      <c r="AT44" s="28">
        <v>2</v>
      </c>
      <c r="AU44" s="29">
        <v>1</v>
      </c>
      <c r="AV44" s="28">
        <v>1</v>
      </c>
      <c r="AW44" s="29">
        <v>1</v>
      </c>
      <c r="AX44" s="28">
        <v>2</v>
      </c>
      <c r="AY44" s="29">
        <v>1</v>
      </c>
      <c r="AZ44">
        <f t="shared" si="1"/>
        <v>12</v>
      </c>
      <c r="BA44">
        <f t="shared" si="2"/>
        <v>8</v>
      </c>
      <c r="BB44">
        <f t="shared" si="3"/>
        <v>14</v>
      </c>
      <c r="BC44">
        <f t="shared" si="4"/>
        <v>14</v>
      </c>
    </row>
    <row r="45" spans="1:55" ht="12.75" customHeight="1">
      <c r="A45" s="45">
        <v>38</v>
      </c>
      <c r="B45" s="8" t="s">
        <v>100</v>
      </c>
      <c r="C45" s="8" t="s">
        <v>101</v>
      </c>
      <c r="D45" s="8"/>
      <c r="E45" s="8"/>
      <c r="F45" s="8"/>
      <c r="G45" s="8"/>
      <c r="H45" s="51">
        <f>J45/$J$47</f>
        <v>0.5641025641025641</v>
      </c>
      <c r="I45" s="8"/>
      <c r="J45" s="55">
        <f t="shared" si="0"/>
        <v>44</v>
      </c>
      <c r="K45" s="48"/>
      <c r="L45" s="56">
        <v>0</v>
      </c>
      <c r="M45" s="27">
        <v>0</v>
      </c>
      <c r="N45" s="26">
        <v>1</v>
      </c>
      <c r="O45" s="27">
        <v>1</v>
      </c>
      <c r="P45" s="26">
        <v>1</v>
      </c>
      <c r="Q45" s="27">
        <v>1</v>
      </c>
      <c r="R45" s="26">
        <v>1</v>
      </c>
      <c r="S45" s="27">
        <v>0</v>
      </c>
      <c r="T45" s="26">
        <v>1</v>
      </c>
      <c r="U45" s="27">
        <v>1</v>
      </c>
      <c r="V45" s="28">
        <v>2</v>
      </c>
      <c r="W45" s="29">
        <v>1</v>
      </c>
      <c r="X45" s="28">
        <v>0</v>
      </c>
      <c r="Y45" s="29">
        <v>1</v>
      </c>
      <c r="Z45" s="28">
        <v>1</v>
      </c>
      <c r="AA45" s="29">
        <v>0</v>
      </c>
      <c r="AB45" s="28">
        <v>2</v>
      </c>
      <c r="AC45" s="29">
        <v>1</v>
      </c>
      <c r="AD45" s="28">
        <v>1</v>
      </c>
      <c r="AE45" s="29">
        <v>2</v>
      </c>
      <c r="AF45" s="26">
        <v>2</v>
      </c>
      <c r="AG45" s="27">
        <v>2</v>
      </c>
      <c r="AH45" s="26">
        <v>1</v>
      </c>
      <c r="AI45" s="27">
        <v>1</v>
      </c>
      <c r="AJ45" s="26">
        <v>1</v>
      </c>
      <c r="AK45" s="27">
        <v>1</v>
      </c>
      <c r="AL45" s="26">
        <v>1</v>
      </c>
      <c r="AM45" s="27">
        <v>0</v>
      </c>
      <c r="AN45" s="26">
        <v>2</v>
      </c>
      <c r="AO45" s="27">
        <v>2</v>
      </c>
      <c r="AP45" s="28">
        <v>1</v>
      </c>
      <c r="AQ45" s="29">
        <v>2</v>
      </c>
      <c r="AR45" s="28">
        <v>2</v>
      </c>
      <c r="AS45" s="29">
        <v>2</v>
      </c>
      <c r="AT45" s="28">
        <v>1</v>
      </c>
      <c r="AU45" s="29">
        <v>2</v>
      </c>
      <c r="AV45" s="28">
        <v>1</v>
      </c>
      <c r="AW45" s="29">
        <v>1</v>
      </c>
      <c r="AX45" s="28">
        <v>0</v>
      </c>
      <c r="AY45" s="29">
        <v>1</v>
      </c>
      <c r="AZ45">
        <f t="shared" si="1"/>
        <v>7</v>
      </c>
      <c r="BA45">
        <f t="shared" si="2"/>
        <v>11</v>
      </c>
      <c r="BB45">
        <f t="shared" si="3"/>
        <v>13</v>
      </c>
      <c r="BC45">
        <f t="shared" si="4"/>
        <v>13</v>
      </c>
    </row>
    <row r="46" spans="1:55" ht="12.75" customHeight="1">
      <c r="A46" s="45">
        <v>39</v>
      </c>
      <c r="B46" s="8" t="s">
        <v>141</v>
      </c>
      <c r="C46" s="8" t="s">
        <v>104</v>
      </c>
      <c r="D46" s="8"/>
      <c r="E46" s="8"/>
      <c r="F46" s="8"/>
      <c r="G46" s="8"/>
      <c r="H46" s="72">
        <f>J46/$J$47</f>
        <v>0.46153846153846156</v>
      </c>
      <c r="I46" s="8"/>
      <c r="J46" s="55">
        <f t="shared" si="0"/>
        <v>36</v>
      </c>
      <c r="K46" s="48"/>
      <c r="L46" s="56">
        <v>1</v>
      </c>
      <c r="M46" s="27">
        <v>1</v>
      </c>
      <c r="N46" s="26">
        <v>2</v>
      </c>
      <c r="O46" s="27">
        <v>2</v>
      </c>
      <c r="P46" s="26">
        <v>1</v>
      </c>
      <c r="Q46" s="27">
        <v>1</v>
      </c>
      <c r="R46" s="26">
        <v>1</v>
      </c>
      <c r="S46" s="27">
        <v>0</v>
      </c>
      <c r="T46" s="26">
        <v>1</v>
      </c>
      <c r="U46" s="27">
        <v>1</v>
      </c>
      <c r="V46" s="28">
        <v>1</v>
      </c>
      <c r="W46" s="29">
        <v>0</v>
      </c>
      <c r="X46" s="28">
        <v>0</v>
      </c>
      <c r="Y46" s="29">
        <v>0</v>
      </c>
      <c r="Z46" s="28">
        <v>0</v>
      </c>
      <c r="AA46" s="29">
        <v>0</v>
      </c>
      <c r="AB46" s="28">
        <v>0</v>
      </c>
      <c r="AC46" s="29">
        <v>0</v>
      </c>
      <c r="AD46" s="28">
        <v>1</v>
      </c>
      <c r="AE46" s="29">
        <v>2</v>
      </c>
      <c r="AF46" s="26">
        <v>1</v>
      </c>
      <c r="AG46" s="27">
        <v>0</v>
      </c>
      <c r="AH46" s="26">
        <v>0</v>
      </c>
      <c r="AI46" s="27">
        <v>2</v>
      </c>
      <c r="AJ46" s="26">
        <v>1</v>
      </c>
      <c r="AK46" s="27">
        <v>2</v>
      </c>
      <c r="AL46" s="26">
        <v>1</v>
      </c>
      <c r="AM46" s="27">
        <v>0</v>
      </c>
      <c r="AN46" s="26">
        <v>1</v>
      </c>
      <c r="AO46" s="27">
        <v>1</v>
      </c>
      <c r="AP46" s="28">
        <v>0</v>
      </c>
      <c r="AQ46" s="29">
        <v>2</v>
      </c>
      <c r="AR46" s="28">
        <v>1</v>
      </c>
      <c r="AS46" s="29">
        <v>1</v>
      </c>
      <c r="AT46" s="28">
        <v>1</v>
      </c>
      <c r="AU46" s="29">
        <v>2</v>
      </c>
      <c r="AV46" s="28">
        <v>1</v>
      </c>
      <c r="AW46" s="29">
        <v>1</v>
      </c>
      <c r="AX46" s="28">
        <v>2</v>
      </c>
      <c r="AY46" s="29">
        <v>1</v>
      </c>
      <c r="AZ46">
        <f t="shared" si="1"/>
        <v>11</v>
      </c>
      <c r="BA46">
        <f t="shared" si="2"/>
        <v>4</v>
      </c>
      <c r="BB46">
        <f t="shared" si="3"/>
        <v>9</v>
      </c>
      <c r="BC46">
        <f t="shared" si="4"/>
        <v>12</v>
      </c>
    </row>
    <row r="47" spans="1:10" ht="12.75" customHeight="1">
      <c r="A47" s="1"/>
      <c r="B47" s="7"/>
      <c r="C47" s="7"/>
      <c r="D47" s="2"/>
      <c r="E47" s="2"/>
      <c r="F47" s="3"/>
      <c r="G47" s="4"/>
      <c r="H47" s="5"/>
      <c r="I47" s="63" t="s">
        <v>48</v>
      </c>
      <c r="J47" s="64">
        <f>MAX(J8:J46)</f>
        <v>78</v>
      </c>
    </row>
    <row r="48" spans="1:9" ht="12.75" customHeight="1">
      <c r="A48" s="1"/>
      <c r="B48" s="61"/>
      <c r="C48" s="61"/>
      <c r="D48" s="62"/>
      <c r="E48" s="7"/>
      <c r="F48" s="62"/>
      <c r="G48" s="62"/>
      <c r="H48" s="5"/>
      <c r="I48" s="3"/>
    </row>
    <row r="49" spans="1:9" ht="12.75" customHeight="1">
      <c r="A49" s="1"/>
      <c r="B49" s="61"/>
      <c r="C49" s="61"/>
      <c r="D49" s="62"/>
      <c r="E49" s="7"/>
      <c r="F49" s="62"/>
      <c r="G49" s="62"/>
      <c r="H49" s="5"/>
      <c r="I49" s="3"/>
    </row>
    <row r="50" spans="1:9" ht="12.75" customHeight="1">
      <c r="A50" s="1"/>
      <c r="B50" s="61"/>
      <c r="C50" s="61"/>
      <c r="D50" s="62"/>
      <c r="E50" s="7"/>
      <c r="F50" s="62"/>
      <c r="G50" s="62"/>
      <c r="H50" s="5"/>
      <c r="I50" s="3"/>
    </row>
    <row r="51" spans="1:51" ht="12.75" customHeight="1">
      <c r="A51" s="1"/>
      <c r="B51" s="7"/>
      <c r="C51" s="7"/>
      <c r="D51" s="2"/>
      <c r="E51" s="2"/>
      <c r="F51" s="2"/>
      <c r="G51" s="2"/>
      <c r="H51" s="5"/>
      <c r="I51" s="65"/>
      <c r="J51" s="64" t="s">
        <v>49</v>
      </c>
      <c r="L51" s="67">
        <f>COUNTIF(L8:L46,2)/(COUNTIF(L8:L46,0)+COUNTIF(L8:L46,"&gt;0"))*100</f>
        <v>25.64102564102564</v>
      </c>
      <c r="M51" s="67">
        <f>COUNTIF(M8:M46,2)/(COUNTIF(M8:M46,0)+COUNTIF(M8:M46,"&gt;0"))*100</f>
        <v>51.28205128205128</v>
      </c>
      <c r="N51" s="67">
        <f>COUNTIF(N8:N46,2)/(COUNTIF(N8:N46,0)+COUNTIF(N8:N46,"&gt;0"))*100</f>
        <v>69.23076923076923</v>
      </c>
      <c r="O51" s="67">
        <f>COUNTIF(O8:O46,2)/(COUNTIF(O8:O46,0)+COUNTIF(O8:O46,"&gt;0"))*100</f>
        <v>89.74358974358975</v>
      </c>
      <c r="P51" s="67">
        <f>COUNTIF(P8:P46,2)/(COUNTIF(P8:P46,0)+COUNTIF(P8:P46,"&gt;0"))*100</f>
        <v>56.41025641025641</v>
      </c>
      <c r="Q51" s="67">
        <f>COUNTIF(Q8:Q46,2)/(COUNTIF(Q8:Q46,0)+COUNTIF(Q8:Q46,"&gt;0"))*100</f>
        <v>82.05128205128204</v>
      </c>
      <c r="R51" s="67">
        <f>COUNTIF(R8:R46,2)/(COUNTIF(R8:R46,0)+COUNTIF(R8:R46,"&gt;0"))*100</f>
        <v>69.23076923076923</v>
      </c>
      <c r="S51" s="67">
        <f>COUNTIF(S8:S46,2)/(COUNTIF(S8:S46,0)+COUNTIF(S8:S46,"&gt;0"))*100</f>
        <v>48.717948717948715</v>
      </c>
      <c r="T51" s="67">
        <f>COUNTIF(T8:T46,2)/(COUNTIF(T8:T46,0)+COUNTIF(T8:T46,"&gt;0"))*100</f>
        <v>71.7948717948718</v>
      </c>
      <c r="U51" s="67">
        <f>COUNTIF(U8:U46,2)/(COUNTIF(U8:U46,0)+COUNTIF(U8:U46,"&gt;0"))*100</f>
        <v>58.97435897435898</v>
      </c>
      <c r="V51" s="67">
        <f>COUNTIF(V8:V46,2)/(COUNTIF(V8:V46,0)+COUNTIF(V8:V46,"&gt;0"))*100</f>
        <v>38.46153846153847</v>
      </c>
      <c r="W51" s="67">
        <f>COUNTIF(W8:W46,2)/(COUNTIF(W8:W46,0)+COUNTIF(W8:W46,"&gt;0"))*100</f>
        <v>46.15384615384615</v>
      </c>
      <c r="X51" s="67">
        <f>COUNTIF(X8:X46,2)/(COUNTIF(X8:X46,0)+COUNTIF(X8:X46,"&gt;0"))*100</f>
        <v>53.84615384615385</v>
      </c>
      <c r="Y51" s="67">
        <f>COUNTIF(Y8:Y46,2)/(COUNTIF(Y8:Y46,0)+COUNTIF(Y8:Y46,"&gt;0"))*100</f>
        <v>51.28205128205128</v>
      </c>
      <c r="Z51" s="67">
        <f>COUNTIF(Z8:Z46,2)/(COUNTIF(Z8:Z46,0)+COUNTIF(Z8:Z46,"&gt;0"))*100</f>
        <v>76.92307692307693</v>
      </c>
      <c r="AA51" s="67">
        <f>COUNTIF(AA8:AA46,2)/(COUNTIF(AA8:AA46,0)+COUNTIF(AA8:AA46,"&gt;0"))*100</f>
        <v>71.7948717948718</v>
      </c>
      <c r="AB51" s="67">
        <f>COUNTIF(AB8:AB46,2)/(COUNTIF(AB8:AB46,0)+COUNTIF(AB8:AB46,"&gt;0"))*100</f>
        <v>94.87179487179486</v>
      </c>
      <c r="AC51" s="67">
        <f>COUNTIF(AC8:AC46,2)/(COUNTIF(AC8:AC46,0)+COUNTIF(AC8:AC46,"&gt;0"))*100</f>
        <v>76.92307692307693</v>
      </c>
      <c r="AD51" s="67">
        <f>COUNTIF(AD8:AD46,2)/(COUNTIF(AD8:AD46,0)+COUNTIF(AD8:AD46,"&gt;0"))*100</f>
        <v>38.46153846153847</v>
      </c>
      <c r="AE51" s="67">
        <f>COUNTIF(AE8:AE46,2)/(COUNTIF(AE8:AE46,0)+COUNTIF(AE8:AE46,"&gt;0"))*100</f>
        <v>48.717948717948715</v>
      </c>
      <c r="AF51" s="67">
        <f>COUNTIF(AF8:AF46,2)/(COUNTIF(AF8:AF46,0)+COUNTIF(AF8:AF46,"&gt;0"))*100</f>
        <v>89.74358974358975</v>
      </c>
      <c r="AG51" s="67">
        <f>COUNTIF(AG8:AG46,2)/(COUNTIF(AG8:AG46,0)+COUNTIF(AG8:AG46,"&gt;0"))*100</f>
        <v>87.17948717948718</v>
      </c>
      <c r="AH51" s="67">
        <f>COUNTIF(AH8:AH46,2)/(COUNTIF(AH8:AH46,0)+COUNTIF(AH8:AH46,"&gt;0"))*100</f>
        <v>64.1025641025641</v>
      </c>
      <c r="AI51" s="67">
        <f>COUNTIF(AI8:AI46,2)/(COUNTIF(AI8:AI46,0)+COUNTIF(AI8:AI46,"&gt;0"))*100</f>
        <v>64.1025641025641</v>
      </c>
      <c r="AJ51" s="67">
        <f>COUNTIF(AJ8:AJ46,2)/(COUNTIF(AJ8:AJ46,0)+COUNTIF(AJ8:AJ46,"&gt;0"))*100</f>
        <v>61.53846153846154</v>
      </c>
      <c r="AK51" s="67">
        <f>COUNTIF(AK8:AK46,2)/(COUNTIF(AK8:AK46,0)+COUNTIF(AK8:AK46,"&gt;0"))*100</f>
        <v>82.05128205128204</v>
      </c>
      <c r="AL51" s="67">
        <f>COUNTIF(AL8:AL46,2)/(COUNTIF(AL8:AL46,0)+COUNTIF(AL8:AL46,"&gt;0"))*100</f>
        <v>33.33333333333333</v>
      </c>
      <c r="AM51" s="67">
        <f>COUNTIF(AM8:AM46,2)/(COUNTIF(AM8:AM46,0)+COUNTIF(AM8:AM46,"&gt;0"))*100</f>
        <v>35.8974358974359</v>
      </c>
      <c r="AN51" s="67">
        <f>COUNTIF(AN8:AN46,2)/(COUNTIF(AN8:AN46,0)+COUNTIF(AN8:AN46,"&gt;0"))*100</f>
        <v>69.23076923076923</v>
      </c>
      <c r="AO51" s="67">
        <f>COUNTIF(AO8:AO46,2)/(COUNTIF(AO8:AO46,0)+COUNTIF(AO8:AO46,"&gt;0"))*100</f>
        <v>76.92307692307693</v>
      </c>
      <c r="AP51" s="67">
        <f>COUNTIF(AP8:AP46,2)/(COUNTIF(AP8:AP46,0)+COUNTIF(AP8:AP46,"&gt;0"))*100</f>
        <v>35.8974358974359</v>
      </c>
      <c r="AQ51" s="67">
        <f>COUNTIF(AQ8:AQ46,2)/(COUNTIF(AQ8:AQ46,0)+COUNTIF(AQ8:AQ46,"&gt;0"))*100</f>
        <v>87.17948717948718</v>
      </c>
      <c r="AR51" s="67">
        <f>COUNTIF(AR8:AR46,2)/(COUNTIF(AR8:AR46,0)+COUNTIF(AR8:AR46,"&gt;0"))*100</f>
        <v>71.7948717948718</v>
      </c>
      <c r="AS51" s="67">
        <f>COUNTIF(AS8:AS46,2)/(COUNTIF(AS8:AS46,0)+COUNTIF(AS8:AS46,"&gt;0"))*100</f>
        <v>84.61538461538461</v>
      </c>
      <c r="AT51" s="67">
        <f>COUNTIF(AT8:AT46,2)/(COUNTIF(AT8:AT46,0)+COUNTIF(AT8:AT46,"&gt;0"))*100</f>
        <v>92.3076923076923</v>
      </c>
      <c r="AU51" s="67">
        <f>COUNTIF(AU8:AU46,2)/(COUNTIF(AU8:AU46,0)+COUNTIF(AU8:AU46,"&gt;0"))*100</f>
        <v>61.53846153846154</v>
      </c>
      <c r="AV51" s="67">
        <f>COUNTIF(AV8:AV46,2)/(COUNTIF(AV8:AV46,0)+COUNTIF(AV8:AV46,"&gt;0"))*100</f>
        <v>71.7948717948718</v>
      </c>
      <c r="AW51" s="67">
        <f>COUNTIF(AW8:AW46,2)/(COUNTIF(AW8:AW46,0)+COUNTIF(AW8:AW46,"&gt;0"))*100</f>
        <v>74.35897435897436</v>
      </c>
      <c r="AX51" s="67">
        <f>COUNTIF(AX8:AX46,2)/(COUNTIF(AX8:AX46,0)+COUNTIF(AX8:AX46,"&gt;0"))*100</f>
        <v>82.05128205128204</v>
      </c>
      <c r="AY51" s="67">
        <f>COUNTIF(AY8:AY46,2)/(COUNTIF(AY8:AY46,0)+COUNTIF(AY8:AY46,"&gt;0"))*100</f>
        <v>82.05128205128204</v>
      </c>
    </row>
    <row r="52" spans="1:51" ht="12.75" customHeight="1">
      <c r="A52" s="1"/>
      <c r="B52" s="7"/>
      <c r="C52" s="7"/>
      <c r="D52" s="2"/>
      <c r="E52" s="2"/>
      <c r="F52" s="3"/>
      <c r="G52" s="4"/>
      <c r="H52" s="5"/>
      <c r="I52" s="3"/>
      <c r="L52" t="s">
        <v>50</v>
      </c>
      <c r="M52" t="s">
        <v>50</v>
      </c>
      <c r="N52" t="s">
        <v>50</v>
      </c>
      <c r="O52" t="s">
        <v>50</v>
      </c>
      <c r="P52" t="s">
        <v>50</v>
      </c>
      <c r="Q52" t="s">
        <v>50</v>
      </c>
      <c r="R52" t="s">
        <v>50</v>
      </c>
      <c r="S52" t="s">
        <v>50</v>
      </c>
      <c r="T52" t="s">
        <v>50</v>
      </c>
      <c r="U52" t="s">
        <v>50</v>
      </c>
      <c r="V52" t="s">
        <v>50</v>
      </c>
      <c r="W52" t="s">
        <v>50</v>
      </c>
      <c r="X52" t="s">
        <v>50</v>
      </c>
      <c r="Y52" t="s">
        <v>50</v>
      </c>
      <c r="Z52" t="s">
        <v>50</v>
      </c>
      <c r="AA52" t="s">
        <v>50</v>
      </c>
      <c r="AB52" t="s">
        <v>50</v>
      </c>
      <c r="AC52" t="s">
        <v>50</v>
      </c>
      <c r="AD52" t="s">
        <v>50</v>
      </c>
      <c r="AE52" t="s">
        <v>50</v>
      </c>
      <c r="AF52" t="s">
        <v>50</v>
      </c>
      <c r="AG52" t="s">
        <v>50</v>
      </c>
      <c r="AH52" t="s">
        <v>50</v>
      </c>
      <c r="AI52" t="s">
        <v>50</v>
      </c>
      <c r="AJ52" t="s">
        <v>50</v>
      </c>
      <c r="AK52" t="s">
        <v>50</v>
      </c>
      <c r="AL52" t="s">
        <v>50</v>
      </c>
      <c r="AM52" t="s">
        <v>50</v>
      </c>
      <c r="AN52" t="s">
        <v>50</v>
      </c>
      <c r="AO52" t="s">
        <v>50</v>
      </c>
      <c r="AP52" t="s">
        <v>50</v>
      </c>
      <c r="AQ52" t="s">
        <v>50</v>
      </c>
      <c r="AR52" t="s">
        <v>50</v>
      </c>
      <c r="AS52" t="s">
        <v>50</v>
      </c>
      <c r="AT52" t="s">
        <v>50</v>
      </c>
      <c r="AU52" t="s">
        <v>50</v>
      </c>
      <c r="AV52" t="s">
        <v>50</v>
      </c>
      <c r="AW52" t="s">
        <v>50</v>
      </c>
      <c r="AX52" t="s">
        <v>50</v>
      </c>
      <c r="AY52" t="s">
        <v>50</v>
      </c>
    </row>
    <row r="53" spans="1:9" ht="12.75" customHeight="1">
      <c r="A53" s="1"/>
      <c r="B53" s="7"/>
      <c r="C53" s="7"/>
      <c r="D53" s="2"/>
      <c r="E53" s="2"/>
      <c r="F53" s="3"/>
      <c r="G53" s="4"/>
      <c r="H53" s="5"/>
      <c r="I53" s="3"/>
    </row>
    <row r="54" spans="1:9" ht="12.75" customHeight="1">
      <c r="A54" s="1"/>
      <c r="B54" s="61"/>
      <c r="C54" s="61"/>
      <c r="D54" s="62"/>
      <c r="E54" s="7"/>
      <c r="F54" s="62"/>
      <c r="G54" s="62"/>
      <c r="H54" s="5"/>
      <c r="I54" s="3"/>
    </row>
    <row r="55" spans="1:9" ht="12.75" customHeight="1">
      <c r="A55" s="1"/>
      <c r="B55" s="7"/>
      <c r="C55" s="7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98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hidden="1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89" t="s">
        <v>62</v>
      </c>
      <c r="C3" s="90"/>
      <c r="D3" s="11"/>
      <c r="E3" s="11"/>
      <c r="F3" s="12"/>
      <c r="G3" s="12"/>
      <c r="H3" s="13"/>
      <c r="I3" s="12"/>
      <c r="J3" s="91" t="s">
        <v>63</v>
      </c>
      <c r="K3" s="14" t="s">
        <v>1</v>
      </c>
      <c r="L3" s="15">
        <v>30</v>
      </c>
      <c r="M3" s="16">
        <v>28.5</v>
      </c>
      <c r="N3" s="15">
        <v>40</v>
      </c>
      <c r="O3" s="16">
        <v>26.5</v>
      </c>
      <c r="P3" s="15">
        <v>40.5</v>
      </c>
      <c r="Q3" s="17">
        <v>9</v>
      </c>
      <c r="R3" s="18">
        <v>22</v>
      </c>
      <c r="S3" s="17">
        <v>42</v>
      </c>
      <c r="T3" s="18">
        <v>38.5</v>
      </c>
      <c r="U3" s="17">
        <v>42</v>
      </c>
      <c r="V3" s="19">
        <v>31</v>
      </c>
      <c r="W3" s="20">
        <v>29</v>
      </c>
      <c r="X3" s="19">
        <v>40</v>
      </c>
      <c r="Y3" s="20">
        <v>36</v>
      </c>
      <c r="Z3" s="19">
        <v>38.5</v>
      </c>
      <c r="AA3" s="20">
        <v>42</v>
      </c>
      <c r="AB3" s="19">
        <v>15</v>
      </c>
      <c r="AC3" s="20">
        <v>9</v>
      </c>
      <c r="AD3" s="19">
        <v>37</v>
      </c>
      <c r="AE3" s="20">
        <v>34</v>
      </c>
      <c r="AF3" s="18">
        <v>14</v>
      </c>
      <c r="AG3" s="17">
        <v>25.5</v>
      </c>
      <c r="AH3" s="18">
        <v>38.5</v>
      </c>
      <c r="AI3" s="17">
        <v>32</v>
      </c>
      <c r="AJ3" s="18">
        <v>36.5</v>
      </c>
      <c r="AK3" s="17">
        <v>41</v>
      </c>
      <c r="AL3" s="18">
        <v>27</v>
      </c>
      <c r="AM3" s="17">
        <v>30</v>
      </c>
      <c r="AN3" s="18">
        <v>41</v>
      </c>
      <c r="AO3" s="17">
        <v>39</v>
      </c>
      <c r="AP3" s="19">
        <v>32</v>
      </c>
      <c r="AQ3" s="20">
        <v>29.5</v>
      </c>
      <c r="AR3" s="19">
        <v>41</v>
      </c>
      <c r="AS3" s="20">
        <v>38.5</v>
      </c>
      <c r="AT3" s="19">
        <v>16</v>
      </c>
      <c r="AU3" s="20">
        <v>22</v>
      </c>
      <c r="AV3" s="19">
        <v>22</v>
      </c>
      <c r="AW3" s="20">
        <v>38.5</v>
      </c>
      <c r="AX3" s="19">
        <v>38</v>
      </c>
      <c r="AY3" s="20">
        <v>38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94" t="s">
        <v>148</v>
      </c>
      <c r="D4" s="95"/>
      <c r="E4" s="95"/>
      <c r="F4" s="95"/>
      <c r="G4" s="23"/>
      <c r="H4" s="97" t="s">
        <v>2</v>
      </c>
      <c r="I4" s="24"/>
      <c r="J4" s="92"/>
      <c r="K4" s="25" t="s">
        <v>3</v>
      </c>
      <c r="L4" s="26">
        <v>35</v>
      </c>
      <c r="M4" s="27">
        <v>40</v>
      </c>
      <c r="N4" s="26">
        <v>40</v>
      </c>
      <c r="O4" s="27">
        <v>20</v>
      </c>
      <c r="P4" s="26">
        <v>40</v>
      </c>
      <c r="Q4" s="27">
        <v>20</v>
      </c>
      <c r="R4" s="26">
        <v>15</v>
      </c>
      <c r="S4" s="27">
        <v>40</v>
      </c>
      <c r="T4" s="26">
        <v>35</v>
      </c>
      <c r="U4" s="27">
        <v>40</v>
      </c>
      <c r="V4" s="28">
        <v>35</v>
      </c>
      <c r="W4" s="29">
        <v>35</v>
      </c>
      <c r="X4" s="28">
        <v>35</v>
      </c>
      <c r="Y4" s="29">
        <v>25</v>
      </c>
      <c r="Z4" s="28">
        <v>35</v>
      </c>
      <c r="AA4" s="29">
        <v>40</v>
      </c>
      <c r="AB4" s="28">
        <v>20</v>
      </c>
      <c r="AC4" s="29">
        <v>20</v>
      </c>
      <c r="AD4" s="28">
        <v>30</v>
      </c>
      <c r="AE4" s="29">
        <v>30</v>
      </c>
      <c r="AF4" s="26">
        <v>15</v>
      </c>
      <c r="AG4" s="27">
        <v>20</v>
      </c>
      <c r="AH4" s="26">
        <v>35</v>
      </c>
      <c r="AI4" s="27">
        <v>30</v>
      </c>
      <c r="AJ4" s="26">
        <v>25</v>
      </c>
      <c r="AK4" s="27">
        <v>40</v>
      </c>
      <c r="AL4" s="26">
        <v>35</v>
      </c>
      <c r="AM4" s="27">
        <v>35</v>
      </c>
      <c r="AN4" s="26">
        <v>40</v>
      </c>
      <c r="AO4" s="27">
        <v>35</v>
      </c>
      <c r="AP4" s="28">
        <v>40</v>
      </c>
      <c r="AQ4" s="29">
        <v>40</v>
      </c>
      <c r="AR4" s="28">
        <v>40</v>
      </c>
      <c r="AS4" s="29">
        <v>35</v>
      </c>
      <c r="AT4" s="28">
        <v>15</v>
      </c>
      <c r="AU4" s="29">
        <v>15</v>
      </c>
      <c r="AV4" s="28">
        <v>15</v>
      </c>
      <c r="AW4" s="29">
        <v>40</v>
      </c>
      <c r="AX4" s="28">
        <v>35</v>
      </c>
      <c r="AY4" s="29">
        <v>35</v>
      </c>
    </row>
    <row r="5" spans="1:65" ht="58.5" customHeight="1">
      <c r="A5" s="30"/>
      <c r="B5" s="31"/>
      <c r="C5" s="96"/>
      <c r="D5" s="96"/>
      <c r="E5" s="96"/>
      <c r="F5" s="96"/>
      <c r="G5" s="32"/>
      <c r="H5" s="92"/>
      <c r="I5" s="31"/>
      <c r="J5" s="93"/>
      <c r="K5" s="33" t="s">
        <v>4</v>
      </c>
      <c r="L5" s="34" t="s">
        <v>147</v>
      </c>
      <c r="M5" s="35" t="s">
        <v>147</v>
      </c>
      <c r="N5" s="34"/>
      <c r="O5" s="35"/>
      <c r="P5" s="34"/>
      <c r="Q5" s="35"/>
      <c r="R5" s="34"/>
      <c r="S5" s="35"/>
      <c r="T5" s="34"/>
      <c r="U5" s="35"/>
      <c r="V5" s="36" t="s">
        <v>146</v>
      </c>
      <c r="W5" s="37" t="s">
        <v>146</v>
      </c>
      <c r="X5" s="36"/>
      <c r="Y5" s="37"/>
      <c r="Z5" s="36"/>
      <c r="AA5" s="37"/>
      <c r="AB5" s="36"/>
      <c r="AC5" s="37"/>
      <c r="AD5" s="36"/>
      <c r="AE5" s="37"/>
      <c r="AF5" s="34"/>
      <c r="AG5" s="35"/>
      <c r="AH5" s="34"/>
      <c r="AI5" s="35"/>
      <c r="AJ5" s="34"/>
      <c r="AK5" s="35"/>
      <c r="AL5" s="34" t="s">
        <v>147</v>
      </c>
      <c r="AM5" s="35" t="s">
        <v>147</v>
      </c>
      <c r="AN5" s="34"/>
      <c r="AO5" s="35"/>
      <c r="AP5" s="36" t="s">
        <v>146</v>
      </c>
      <c r="AQ5" s="37" t="s">
        <v>146</v>
      </c>
      <c r="AR5" s="36"/>
      <c r="AS5" s="37"/>
      <c r="AT5" s="36"/>
      <c r="AU5" s="37"/>
      <c r="AV5" s="36"/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5</v>
      </c>
      <c r="C6" s="39" t="s">
        <v>6</v>
      </c>
      <c r="D6" s="40"/>
      <c r="E6" s="40"/>
      <c r="F6" s="41"/>
      <c r="G6" s="42"/>
      <c r="H6" s="93"/>
      <c r="I6" s="41" t="s">
        <v>11</v>
      </c>
      <c r="J6" s="39" t="s">
        <v>12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85</v>
      </c>
      <c r="C8" s="46" t="s">
        <v>33</v>
      </c>
      <c r="D8" s="47"/>
      <c r="E8" s="48"/>
      <c r="F8" s="49"/>
      <c r="G8" s="50"/>
      <c r="H8" s="51">
        <f>J8/$J$22</f>
        <v>1</v>
      </c>
      <c r="I8" s="8" t="s">
        <v>24</v>
      </c>
      <c r="J8" s="52">
        <f aca="true" t="shared" si="0" ref="J8:J18">SUM(AZ8:BC8)</f>
        <v>70</v>
      </c>
      <c r="K8" s="48"/>
      <c r="L8" s="26">
        <v>1</v>
      </c>
      <c r="M8" s="27">
        <v>0</v>
      </c>
      <c r="N8" s="26">
        <v>2</v>
      </c>
      <c r="O8" s="27">
        <v>2</v>
      </c>
      <c r="P8" s="26">
        <v>2</v>
      </c>
      <c r="Q8" s="27">
        <v>2</v>
      </c>
      <c r="R8" s="26">
        <v>2</v>
      </c>
      <c r="S8" s="27">
        <v>2</v>
      </c>
      <c r="T8" s="26">
        <v>2</v>
      </c>
      <c r="U8" s="27">
        <v>2</v>
      </c>
      <c r="V8" s="28">
        <v>2</v>
      </c>
      <c r="W8" s="29">
        <v>2</v>
      </c>
      <c r="X8" s="28">
        <v>1</v>
      </c>
      <c r="Y8" s="29">
        <v>2</v>
      </c>
      <c r="Z8" s="28">
        <v>1</v>
      </c>
      <c r="AA8" s="29">
        <v>2</v>
      </c>
      <c r="AB8" s="28">
        <v>2</v>
      </c>
      <c r="AC8" s="29">
        <v>2</v>
      </c>
      <c r="AD8" s="28">
        <v>1</v>
      </c>
      <c r="AE8" s="29">
        <v>2</v>
      </c>
      <c r="AF8" s="26">
        <v>2</v>
      </c>
      <c r="AG8" s="27">
        <v>2</v>
      </c>
      <c r="AH8" s="26">
        <v>2</v>
      </c>
      <c r="AI8" s="27">
        <v>2</v>
      </c>
      <c r="AJ8" s="26">
        <v>2</v>
      </c>
      <c r="AK8" s="27">
        <v>2</v>
      </c>
      <c r="AL8" s="26">
        <v>1</v>
      </c>
      <c r="AM8" s="27">
        <v>1</v>
      </c>
      <c r="AN8" s="26">
        <v>1</v>
      </c>
      <c r="AO8" s="27">
        <v>2</v>
      </c>
      <c r="AP8" s="28">
        <v>2</v>
      </c>
      <c r="AQ8" s="29">
        <v>2</v>
      </c>
      <c r="AR8" s="28">
        <v>1</v>
      </c>
      <c r="AS8" s="29">
        <v>2</v>
      </c>
      <c r="AT8" s="28">
        <v>2</v>
      </c>
      <c r="AU8" s="29">
        <v>2</v>
      </c>
      <c r="AV8" s="28">
        <v>2</v>
      </c>
      <c r="AW8" s="29">
        <v>2</v>
      </c>
      <c r="AX8" s="28">
        <v>2</v>
      </c>
      <c r="AY8" s="29">
        <v>2</v>
      </c>
      <c r="AZ8">
        <f aca="true" t="shared" si="1" ref="AZ8:AZ18">SUM(L8:U8)</f>
        <v>17</v>
      </c>
      <c r="BA8">
        <f aca="true" t="shared" si="2" ref="BA8:BA18">SUM(V8:AE8)</f>
        <v>17</v>
      </c>
      <c r="BB8">
        <f aca="true" t="shared" si="3" ref="BB8:BB18">SUM(AF8:AO8)</f>
        <v>17</v>
      </c>
      <c r="BC8">
        <f aca="true" t="shared" si="4" ref="BC8:BC18">SUM(AP8:AY8)</f>
        <v>19</v>
      </c>
    </row>
    <row r="9" spans="1:55" ht="12.75" customHeight="1">
      <c r="A9" s="45">
        <v>2</v>
      </c>
      <c r="B9" s="46" t="s">
        <v>36</v>
      </c>
      <c r="C9" s="46" t="s">
        <v>37</v>
      </c>
      <c r="D9" s="47"/>
      <c r="E9" s="48"/>
      <c r="F9" s="49"/>
      <c r="G9" s="50"/>
      <c r="H9" s="51">
        <f>J9/$J$22</f>
        <v>1</v>
      </c>
      <c r="I9" s="3" t="s">
        <v>142</v>
      </c>
      <c r="J9" s="52">
        <f t="shared" si="0"/>
        <v>70</v>
      </c>
      <c r="K9" s="48"/>
      <c r="L9" s="26">
        <v>1</v>
      </c>
      <c r="M9" s="27">
        <v>1</v>
      </c>
      <c r="N9" s="26">
        <v>1</v>
      </c>
      <c r="O9" s="27">
        <v>2</v>
      </c>
      <c r="P9" s="26">
        <v>1</v>
      </c>
      <c r="Q9" s="27">
        <v>2</v>
      </c>
      <c r="R9" s="26">
        <v>2</v>
      </c>
      <c r="S9" s="27">
        <v>2</v>
      </c>
      <c r="T9" s="26">
        <v>2</v>
      </c>
      <c r="U9" s="27">
        <v>2</v>
      </c>
      <c r="V9" s="28">
        <v>2</v>
      </c>
      <c r="W9" s="29">
        <v>2</v>
      </c>
      <c r="X9" s="28">
        <v>2</v>
      </c>
      <c r="Y9" s="29">
        <v>2</v>
      </c>
      <c r="Z9" s="28">
        <v>2</v>
      </c>
      <c r="AA9" s="29">
        <v>2</v>
      </c>
      <c r="AB9" s="28">
        <v>2</v>
      </c>
      <c r="AC9" s="29">
        <v>2</v>
      </c>
      <c r="AD9" s="28">
        <v>2</v>
      </c>
      <c r="AE9" s="29">
        <v>2</v>
      </c>
      <c r="AF9" s="26">
        <v>1</v>
      </c>
      <c r="AG9" s="27">
        <v>2</v>
      </c>
      <c r="AH9" s="26">
        <v>1</v>
      </c>
      <c r="AI9" s="27">
        <v>2</v>
      </c>
      <c r="AJ9" s="26">
        <v>2</v>
      </c>
      <c r="AK9" s="27">
        <v>2</v>
      </c>
      <c r="AL9" s="26">
        <v>1</v>
      </c>
      <c r="AM9" s="27">
        <v>1</v>
      </c>
      <c r="AN9" s="26">
        <v>2</v>
      </c>
      <c r="AO9" s="27">
        <v>2</v>
      </c>
      <c r="AP9" s="28">
        <v>2</v>
      </c>
      <c r="AQ9" s="29">
        <v>2</v>
      </c>
      <c r="AR9" s="28">
        <v>2</v>
      </c>
      <c r="AS9" s="29">
        <v>2</v>
      </c>
      <c r="AT9" s="28">
        <v>1</v>
      </c>
      <c r="AU9" s="29">
        <v>2</v>
      </c>
      <c r="AV9" s="28">
        <v>2</v>
      </c>
      <c r="AW9" s="29">
        <v>1</v>
      </c>
      <c r="AX9" s="28">
        <v>2</v>
      </c>
      <c r="AY9" s="29">
        <v>2</v>
      </c>
      <c r="AZ9">
        <f t="shared" si="1"/>
        <v>16</v>
      </c>
      <c r="BA9">
        <f t="shared" si="2"/>
        <v>20</v>
      </c>
      <c r="BB9">
        <f t="shared" si="3"/>
        <v>16</v>
      </c>
      <c r="BC9">
        <f t="shared" si="4"/>
        <v>18</v>
      </c>
    </row>
    <row r="10" spans="1:55" ht="12.75" customHeight="1">
      <c r="A10" s="45">
        <v>3</v>
      </c>
      <c r="B10" s="46" t="s">
        <v>28</v>
      </c>
      <c r="C10" s="46" t="s">
        <v>29</v>
      </c>
      <c r="D10" s="47"/>
      <c r="E10" s="48"/>
      <c r="F10" s="49"/>
      <c r="G10" s="50"/>
      <c r="H10" s="51">
        <f>J10/$J$22</f>
        <v>0.9857142857142858</v>
      </c>
      <c r="I10" s="8"/>
      <c r="J10" s="52">
        <f t="shared" si="0"/>
        <v>69</v>
      </c>
      <c r="K10" s="48"/>
      <c r="L10" s="26">
        <v>2</v>
      </c>
      <c r="M10" s="27">
        <v>1</v>
      </c>
      <c r="N10" s="26">
        <v>2</v>
      </c>
      <c r="O10" s="27">
        <v>2</v>
      </c>
      <c r="P10" s="26">
        <v>1</v>
      </c>
      <c r="Q10" s="27">
        <v>2</v>
      </c>
      <c r="R10" s="26">
        <v>2</v>
      </c>
      <c r="S10" s="27">
        <v>1</v>
      </c>
      <c r="T10" s="26">
        <v>1</v>
      </c>
      <c r="U10" s="27">
        <v>1</v>
      </c>
      <c r="V10" s="28">
        <v>2</v>
      </c>
      <c r="W10" s="29">
        <v>2</v>
      </c>
      <c r="X10" s="28">
        <v>2</v>
      </c>
      <c r="Y10" s="29">
        <v>1</v>
      </c>
      <c r="Z10" s="28">
        <v>2</v>
      </c>
      <c r="AA10" s="29">
        <v>1</v>
      </c>
      <c r="AB10" s="28">
        <v>2</v>
      </c>
      <c r="AC10" s="29">
        <v>2</v>
      </c>
      <c r="AD10" s="28">
        <v>2</v>
      </c>
      <c r="AE10" s="29">
        <v>2</v>
      </c>
      <c r="AF10" s="26">
        <v>2</v>
      </c>
      <c r="AG10" s="27">
        <v>2</v>
      </c>
      <c r="AH10" s="26">
        <v>1</v>
      </c>
      <c r="AI10" s="27">
        <v>2</v>
      </c>
      <c r="AJ10" s="26">
        <v>2</v>
      </c>
      <c r="AK10" s="27">
        <v>2</v>
      </c>
      <c r="AL10" s="26">
        <v>2</v>
      </c>
      <c r="AM10" s="27">
        <v>2</v>
      </c>
      <c r="AN10" s="26">
        <v>2</v>
      </c>
      <c r="AO10" s="27">
        <v>1</v>
      </c>
      <c r="AP10" s="28">
        <v>2</v>
      </c>
      <c r="AQ10" s="29">
        <v>2</v>
      </c>
      <c r="AR10" s="28">
        <v>2</v>
      </c>
      <c r="AS10" s="29">
        <v>2</v>
      </c>
      <c r="AT10" s="28">
        <v>2</v>
      </c>
      <c r="AU10" s="29">
        <v>1</v>
      </c>
      <c r="AV10" s="28">
        <v>2</v>
      </c>
      <c r="AW10" s="29">
        <v>2</v>
      </c>
      <c r="AX10" s="28">
        <v>2</v>
      </c>
      <c r="AY10" s="29">
        <v>1</v>
      </c>
      <c r="AZ10">
        <f t="shared" si="1"/>
        <v>15</v>
      </c>
      <c r="BA10">
        <f t="shared" si="2"/>
        <v>18</v>
      </c>
      <c r="BB10">
        <f t="shared" si="3"/>
        <v>18</v>
      </c>
      <c r="BC10">
        <f t="shared" si="4"/>
        <v>18</v>
      </c>
    </row>
    <row r="11" spans="1:55" ht="12.75" customHeight="1">
      <c r="A11" s="45">
        <v>4</v>
      </c>
      <c r="B11" s="46" t="s">
        <v>91</v>
      </c>
      <c r="C11" s="46" t="s">
        <v>16</v>
      </c>
      <c r="D11" s="47"/>
      <c r="E11" s="48"/>
      <c r="F11" s="49"/>
      <c r="G11" s="50"/>
      <c r="H11" s="51">
        <f>J11/$J$22</f>
        <v>0.9428571428571428</v>
      </c>
      <c r="I11" s="8"/>
      <c r="J11" s="52">
        <f t="shared" si="0"/>
        <v>66</v>
      </c>
      <c r="K11" s="48"/>
      <c r="L11" s="26">
        <v>1</v>
      </c>
      <c r="M11" s="27">
        <v>1</v>
      </c>
      <c r="N11" s="26">
        <v>1</v>
      </c>
      <c r="O11" s="27">
        <v>2</v>
      </c>
      <c r="P11" s="26">
        <v>2</v>
      </c>
      <c r="Q11" s="27">
        <v>1</v>
      </c>
      <c r="R11" s="26">
        <v>2</v>
      </c>
      <c r="S11" s="27">
        <v>2</v>
      </c>
      <c r="T11" s="26">
        <v>2</v>
      </c>
      <c r="U11" s="27">
        <v>2</v>
      </c>
      <c r="V11" s="28">
        <v>1</v>
      </c>
      <c r="W11" s="29">
        <v>2</v>
      </c>
      <c r="X11" s="28">
        <v>2</v>
      </c>
      <c r="Y11" s="29">
        <v>2</v>
      </c>
      <c r="Z11" s="28">
        <v>2</v>
      </c>
      <c r="AA11" s="29">
        <v>2</v>
      </c>
      <c r="AB11" s="28">
        <v>2</v>
      </c>
      <c r="AC11" s="29">
        <v>1</v>
      </c>
      <c r="AD11" s="28">
        <v>1</v>
      </c>
      <c r="AE11" s="29">
        <v>2</v>
      </c>
      <c r="AF11" s="26">
        <v>2</v>
      </c>
      <c r="AG11" s="27">
        <v>2</v>
      </c>
      <c r="AH11" s="26">
        <v>2</v>
      </c>
      <c r="AI11" s="27">
        <v>2</v>
      </c>
      <c r="AJ11" s="26">
        <v>2</v>
      </c>
      <c r="AK11" s="27">
        <v>2</v>
      </c>
      <c r="AL11" s="26">
        <v>1</v>
      </c>
      <c r="AM11" s="27">
        <v>1</v>
      </c>
      <c r="AN11" s="26">
        <v>2</v>
      </c>
      <c r="AO11" s="27">
        <v>2</v>
      </c>
      <c r="AP11" s="28">
        <v>2</v>
      </c>
      <c r="AQ11" s="29">
        <v>2</v>
      </c>
      <c r="AR11" s="28">
        <v>1</v>
      </c>
      <c r="AS11" s="29">
        <v>1</v>
      </c>
      <c r="AT11" s="28">
        <v>1</v>
      </c>
      <c r="AU11" s="29">
        <v>2</v>
      </c>
      <c r="AV11" s="28">
        <v>1</v>
      </c>
      <c r="AW11" s="29">
        <v>2</v>
      </c>
      <c r="AX11" s="28">
        <v>2</v>
      </c>
      <c r="AY11" s="29">
        <v>1</v>
      </c>
      <c r="AZ11">
        <f t="shared" si="1"/>
        <v>16</v>
      </c>
      <c r="BA11">
        <f t="shared" si="2"/>
        <v>17</v>
      </c>
      <c r="BB11">
        <f t="shared" si="3"/>
        <v>18</v>
      </c>
      <c r="BC11">
        <f t="shared" si="4"/>
        <v>15</v>
      </c>
    </row>
    <row r="12" spans="1:55" ht="12.75" customHeight="1">
      <c r="A12" s="45">
        <v>5</v>
      </c>
      <c r="B12" s="46" t="s">
        <v>143</v>
      </c>
      <c r="C12" s="46" t="s">
        <v>21</v>
      </c>
      <c r="D12" s="47"/>
      <c r="E12" s="48"/>
      <c r="F12" s="49"/>
      <c r="G12" s="50"/>
      <c r="H12" s="51">
        <f>J12/$J$22</f>
        <v>0.8714285714285714</v>
      </c>
      <c r="I12" s="8"/>
      <c r="J12" s="52">
        <f t="shared" si="0"/>
        <v>61</v>
      </c>
      <c r="K12" s="48"/>
      <c r="L12" s="26">
        <v>2</v>
      </c>
      <c r="M12" s="27">
        <v>2</v>
      </c>
      <c r="N12" s="26">
        <v>2</v>
      </c>
      <c r="O12" s="27">
        <v>1</v>
      </c>
      <c r="P12" s="26">
        <v>2</v>
      </c>
      <c r="Q12" s="27">
        <v>2</v>
      </c>
      <c r="R12" s="26">
        <v>2</v>
      </c>
      <c r="S12" s="27">
        <v>1</v>
      </c>
      <c r="T12" s="26">
        <v>2</v>
      </c>
      <c r="U12" s="27">
        <v>1</v>
      </c>
      <c r="V12" s="28">
        <v>1</v>
      </c>
      <c r="W12" s="29">
        <v>1</v>
      </c>
      <c r="X12" s="28">
        <v>1</v>
      </c>
      <c r="Y12" s="29">
        <v>2</v>
      </c>
      <c r="Z12" s="28">
        <v>1</v>
      </c>
      <c r="AA12" s="29">
        <v>1</v>
      </c>
      <c r="AB12" s="28">
        <v>1</v>
      </c>
      <c r="AC12" s="29">
        <v>2</v>
      </c>
      <c r="AD12" s="28">
        <v>2</v>
      </c>
      <c r="AE12" s="29">
        <v>1</v>
      </c>
      <c r="AF12" s="26">
        <v>2</v>
      </c>
      <c r="AG12" s="27">
        <v>2</v>
      </c>
      <c r="AH12" s="26">
        <v>1</v>
      </c>
      <c r="AI12" s="27">
        <v>2</v>
      </c>
      <c r="AJ12" s="26">
        <v>1</v>
      </c>
      <c r="AK12" s="27">
        <v>2</v>
      </c>
      <c r="AL12" s="26">
        <v>1</v>
      </c>
      <c r="AM12" s="27">
        <v>2</v>
      </c>
      <c r="AN12" s="26">
        <v>1</v>
      </c>
      <c r="AO12" s="27">
        <v>2</v>
      </c>
      <c r="AP12" s="28">
        <v>1</v>
      </c>
      <c r="AQ12" s="29">
        <v>2</v>
      </c>
      <c r="AR12" s="28">
        <v>1</v>
      </c>
      <c r="AS12" s="29">
        <v>2</v>
      </c>
      <c r="AT12" s="28">
        <v>1</v>
      </c>
      <c r="AU12" s="29">
        <v>2</v>
      </c>
      <c r="AV12" s="28">
        <v>1</v>
      </c>
      <c r="AW12" s="29">
        <v>1</v>
      </c>
      <c r="AX12" s="28">
        <v>2</v>
      </c>
      <c r="AY12" s="29">
        <v>2</v>
      </c>
      <c r="AZ12">
        <f t="shared" si="1"/>
        <v>17</v>
      </c>
      <c r="BA12">
        <f t="shared" si="2"/>
        <v>13</v>
      </c>
      <c r="BB12">
        <f t="shared" si="3"/>
        <v>16</v>
      </c>
      <c r="BC12">
        <f t="shared" si="4"/>
        <v>15</v>
      </c>
    </row>
    <row r="13" spans="1:55" ht="12.75" customHeight="1">
      <c r="A13" s="45">
        <v>6</v>
      </c>
      <c r="B13" s="46" t="s">
        <v>30</v>
      </c>
      <c r="C13" s="46" t="s">
        <v>31</v>
      </c>
      <c r="D13" s="47"/>
      <c r="E13" s="48"/>
      <c r="F13" s="49"/>
      <c r="G13" s="50"/>
      <c r="H13" s="51">
        <f>J13/$J$22</f>
        <v>0.8571428571428571</v>
      </c>
      <c r="I13" s="8"/>
      <c r="J13" s="52">
        <f t="shared" si="0"/>
        <v>60</v>
      </c>
      <c r="K13" s="48"/>
      <c r="L13" s="26">
        <v>0</v>
      </c>
      <c r="M13" s="27">
        <v>0</v>
      </c>
      <c r="N13" s="26">
        <v>1</v>
      </c>
      <c r="O13" s="27">
        <v>2</v>
      </c>
      <c r="P13" s="26">
        <v>2</v>
      </c>
      <c r="Q13" s="27">
        <v>2</v>
      </c>
      <c r="R13" s="26">
        <v>2</v>
      </c>
      <c r="S13" s="27">
        <v>2</v>
      </c>
      <c r="T13" s="26">
        <v>2</v>
      </c>
      <c r="U13" s="27">
        <v>2</v>
      </c>
      <c r="V13" s="28">
        <v>0</v>
      </c>
      <c r="W13" s="29">
        <v>0</v>
      </c>
      <c r="X13" s="28">
        <v>1</v>
      </c>
      <c r="Y13" s="29">
        <v>2</v>
      </c>
      <c r="Z13" s="28">
        <v>2</v>
      </c>
      <c r="AA13" s="29">
        <v>2</v>
      </c>
      <c r="AB13" s="28">
        <v>2</v>
      </c>
      <c r="AC13" s="29">
        <v>2</v>
      </c>
      <c r="AD13" s="28">
        <v>1</v>
      </c>
      <c r="AE13" s="29">
        <v>1</v>
      </c>
      <c r="AF13" s="26">
        <v>1</v>
      </c>
      <c r="AG13" s="27">
        <v>2</v>
      </c>
      <c r="AH13" s="26">
        <v>1</v>
      </c>
      <c r="AI13" s="27">
        <v>2</v>
      </c>
      <c r="AJ13" s="26">
        <v>1</v>
      </c>
      <c r="AK13" s="27">
        <v>2</v>
      </c>
      <c r="AL13" s="26">
        <v>1</v>
      </c>
      <c r="AM13" s="27">
        <v>1</v>
      </c>
      <c r="AN13" s="26">
        <v>1</v>
      </c>
      <c r="AO13" s="27">
        <v>2</v>
      </c>
      <c r="AP13" s="28">
        <v>1</v>
      </c>
      <c r="AQ13" s="29">
        <v>1</v>
      </c>
      <c r="AR13" s="28">
        <v>2</v>
      </c>
      <c r="AS13" s="29">
        <v>2</v>
      </c>
      <c r="AT13" s="28">
        <v>2</v>
      </c>
      <c r="AU13" s="29">
        <v>2</v>
      </c>
      <c r="AV13" s="28">
        <v>2</v>
      </c>
      <c r="AW13" s="29">
        <v>2</v>
      </c>
      <c r="AX13" s="28">
        <v>2</v>
      </c>
      <c r="AY13" s="29">
        <v>2</v>
      </c>
      <c r="AZ13">
        <f t="shared" si="1"/>
        <v>15</v>
      </c>
      <c r="BA13">
        <f t="shared" si="2"/>
        <v>13</v>
      </c>
      <c r="BB13">
        <f t="shared" si="3"/>
        <v>14</v>
      </c>
      <c r="BC13">
        <f t="shared" si="4"/>
        <v>18</v>
      </c>
    </row>
    <row r="14" spans="1:55" ht="12.75" customHeight="1">
      <c r="A14" s="45">
        <v>7</v>
      </c>
      <c r="B14" s="46" t="s">
        <v>22</v>
      </c>
      <c r="C14" s="46" t="s">
        <v>23</v>
      </c>
      <c r="D14" s="47"/>
      <c r="E14" s="48"/>
      <c r="F14" s="49"/>
      <c r="G14" s="50"/>
      <c r="H14" s="51">
        <f>J14/$J$22</f>
        <v>0.8428571428571429</v>
      </c>
      <c r="I14" s="8"/>
      <c r="J14" s="52">
        <f t="shared" si="0"/>
        <v>59</v>
      </c>
      <c r="K14" s="48"/>
      <c r="L14" s="26">
        <v>1</v>
      </c>
      <c r="M14" s="27">
        <v>2</v>
      </c>
      <c r="N14" s="26">
        <v>2</v>
      </c>
      <c r="O14" s="27">
        <v>2</v>
      </c>
      <c r="P14" s="26">
        <v>2</v>
      </c>
      <c r="Q14" s="27">
        <v>2</v>
      </c>
      <c r="R14" s="26">
        <v>1</v>
      </c>
      <c r="S14" s="27">
        <v>2</v>
      </c>
      <c r="T14" s="26">
        <v>1</v>
      </c>
      <c r="U14" s="27">
        <v>1</v>
      </c>
      <c r="V14" s="28">
        <v>1</v>
      </c>
      <c r="W14" s="29">
        <v>2</v>
      </c>
      <c r="X14" s="28">
        <v>2</v>
      </c>
      <c r="Y14" s="29">
        <v>2</v>
      </c>
      <c r="Z14" s="28">
        <v>1</v>
      </c>
      <c r="AA14" s="29">
        <v>2</v>
      </c>
      <c r="AB14" s="28">
        <v>1</v>
      </c>
      <c r="AC14" s="29">
        <v>1</v>
      </c>
      <c r="AD14" s="28">
        <v>1</v>
      </c>
      <c r="AE14" s="29">
        <v>1</v>
      </c>
      <c r="AF14" s="26">
        <v>2</v>
      </c>
      <c r="AG14" s="27">
        <v>1</v>
      </c>
      <c r="AH14" s="26">
        <v>1</v>
      </c>
      <c r="AI14" s="27">
        <v>1</v>
      </c>
      <c r="AJ14" s="26">
        <v>1</v>
      </c>
      <c r="AK14" s="27">
        <v>2</v>
      </c>
      <c r="AL14" s="26">
        <v>1</v>
      </c>
      <c r="AM14" s="27">
        <v>0</v>
      </c>
      <c r="AN14" s="26">
        <v>2</v>
      </c>
      <c r="AO14" s="27">
        <v>1</v>
      </c>
      <c r="AP14" s="28">
        <v>2</v>
      </c>
      <c r="AQ14" s="29">
        <v>2</v>
      </c>
      <c r="AR14" s="28">
        <v>1</v>
      </c>
      <c r="AS14" s="29">
        <v>1</v>
      </c>
      <c r="AT14" s="28">
        <v>2</v>
      </c>
      <c r="AU14" s="29">
        <v>2</v>
      </c>
      <c r="AV14" s="28">
        <v>2</v>
      </c>
      <c r="AW14" s="29">
        <v>2</v>
      </c>
      <c r="AX14" s="28">
        <v>2</v>
      </c>
      <c r="AY14" s="29">
        <v>1</v>
      </c>
      <c r="AZ14">
        <f t="shared" si="1"/>
        <v>16</v>
      </c>
      <c r="BA14">
        <f t="shared" si="2"/>
        <v>14</v>
      </c>
      <c r="BB14">
        <f t="shared" si="3"/>
        <v>12</v>
      </c>
      <c r="BC14">
        <f t="shared" si="4"/>
        <v>17</v>
      </c>
    </row>
    <row r="15" spans="1:55" ht="12.75" customHeight="1">
      <c r="A15" s="45"/>
      <c r="B15" s="46" t="s">
        <v>112</v>
      </c>
      <c r="C15" s="46" t="s">
        <v>111</v>
      </c>
      <c r="D15" s="47"/>
      <c r="E15" s="53"/>
      <c r="F15" s="49"/>
      <c r="G15" s="50"/>
      <c r="H15" s="51">
        <f>J15/$J$22</f>
        <v>0.8428571428571429</v>
      </c>
      <c r="I15" s="8"/>
      <c r="J15" s="52">
        <f t="shared" si="0"/>
        <v>59</v>
      </c>
      <c r="K15" s="48"/>
      <c r="L15" s="26">
        <v>1</v>
      </c>
      <c r="M15" s="27">
        <v>1</v>
      </c>
      <c r="N15" s="26">
        <v>1</v>
      </c>
      <c r="O15" s="27">
        <v>1</v>
      </c>
      <c r="P15" s="26">
        <v>1</v>
      </c>
      <c r="Q15" s="27">
        <v>2</v>
      </c>
      <c r="R15" s="26">
        <v>1</v>
      </c>
      <c r="S15" s="27">
        <v>1</v>
      </c>
      <c r="T15" s="26">
        <v>2</v>
      </c>
      <c r="U15" s="27">
        <v>1</v>
      </c>
      <c r="V15" s="28">
        <v>2</v>
      </c>
      <c r="W15" s="29">
        <v>1</v>
      </c>
      <c r="X15" s="28">
        <v>1</v>
      </c>
      <c r="Y15" s="29">
        <v>2</v>
      </c>
      <c r="Z15" s="28">
        <v>2</v>
      </c>
      <c r="AA15" s="29">
        <v>1</v>
      </c>
      <c r="AB15" s="28">
        <v>1</v>
      </c>
      <c r="AC15" s="29">
        <v>1</v>
      </c>
      <c r="AD15" s="28">
        <v>1</v>
      </c>
      <c r="AE15" s="29">
        <v>2</v>
      </c>
      <c r="AF15" s="26">
        <v>1</v>
      </c>
      <c r="AG15" s="27">
        <v>2</v>
      </c>
      <c r="AH15" s="26">
        <v>1</v>
      </c>
      <c r="AI15" s="27">
        <v>2</v>
      </c>
      <c r="AJ15" s="26">
        <v>2</v>
      </c>
      <c r="AK15" s="27">
        <v>2</v>
      </c>
      <c r="AL15" s="26">
        <v>1</v>
      </c>
      <c r="AM15" s="27">
        <v>1</v>
      </c>
      <c r="AN15" s="26">
        <v>2</v>
      </c>
      <c r="AO15" s="27">
        <v>2</v>
      </c>
      <c r="AP15" s="28">
        <v>1</v>
      </c>
      <c r="AQ15" s="29">
        <v>2</v>
      </c>
      <c r="AR15" s="28">
        <v>2</v>
      </c>
      <c r="AS15" s="29">
        <v>1</v>
      </c>
      <c r="AT15" s="28">
        <v>2</v>
      </c>
      <c r="AU15" s="29">
        <v>2</v>
      </c>
      <c r="AV15" s="28">
        <v>2</v>
      </c>
      <c r="AW15" s="29">
        <v>2</v>
      </c>
      <c r="AX15" s="28">
        <v>1</v>
      </c>
      <c r="AY15" s="29">
        <v>2</v>
      </c>
      <c r="AZ15">
        <f t="shared" si="1"/>
        <v>12</v>
      </c>
      <c r="BA15">
        <f t="shared" si="2"/>
        <v>14</v>
      </c>
      <c r="BB15">
        <f t="shared" si="3"/>
        <v>16</v>
      </c>
      <c r="BC15">
        <f t="shared" si="4"/>
        <v>17</v>
      </c>
    </row>
    <row r="16" spans="1:55" ht="12.75" customHeight="1">
      <c r="A16" s="45">
        <v>9</v>
      </c>
      <c r="B16" s="46" t="s">
        <v>86</v>
      </c>
      <c r="C16" s="46" t="s">
        <v>47</v>
      </c>
      <c r="D16" s="47"/>
      <c r="E16" s="48"/>
      <c r="F16" s="49"/>
      <c r="G16" s="50"/>
      <c r="H16" s="51">
        <f>J16/$J$22</f>
        <v>0.8285714285714286</v>
      </c>
      <c r="I16" s="8"/>
      <c r="J16" s="52">
        <f t="shared" si="0"/>
        <v>58</v>
      </c>
      <c r="K16" s="48"/>
      <c r="L16" s="26">
        <v>2</v>
      </c>
      <c r="M16" s="27">
        <v>2</v>
      </c>
      <c r="N16" s="26">
        <v>1</v>
      </c>
      <c r="O16" s="27">
        <v>1</v>
      </c>
      <c r="P16" s="26">
        <v>1</v>
      </c>
      <c r="Q16" s="27">
        <v>2</v>
      </c>
      <c r="R16" s="26">
        <v>1</v>
      </c>
      <c r="S16" s="27">
        <v>1</v>
      </c>
      <c r="T16" s="26">
        <v>1</v>
      </c>
      <c r="U16" s="27">
        <v>1</v>
      </c>
      <c r="V16" s="28">
        <v>0</v>
      </c>
      <c r="W16" s="29">
        <v>2</v>
      </c>
      <c r="X16" s="28">
        <v>2</v>
      </c>
      <c r="Y16" s="29">
        <v>1</v>
      </c>
      <c r="Z16" s="28">
        <v>2</v>
      </c>
      <c r="AA16" s="29">
        <v>0</v>
      </c>
      <c r="AB16" s="28">
        <v>2</v>
      </c>
      <c r="AC16" s="29">
        <v>2</v>
      </c>
      <c r="AD16" s="28">
        <v>2</v>
      </c>
      <c r="AE16" s="29">
        <v>2</v>
      </c>
      <c r="AF16" s="26">
        <v>2</v>
      </c>
      <c r="AG16" s="27">
        <v>1</v>
      </c>
      <c r="AH16" s="26">
        <v>2</v>
      </c>
      <c r="AI16" s="27">
        <v>1</v>
      </c>
      <c r="AJ16" s="26">
        <v>2</v>
      </c>
      <c r="AK16" s="27">
        <v>2</v>
      </c>
      <c r="AL16" s="26">
        <v>1</v>
      </c>
      <c r="AM16" s="27">
        <v>2</v>
      </c>
      <c r="AN16" s="26">
        <v>1</v>
      </c>
      <c r="AO16" s="27">
        <v>2</v>
      </c>
      <c r="AP16" s="28">
        <v>0</v>
      </c>
      <c r="AQ16" s="29">
        <v>2</v>
      </c>
      <c r="AR16" s="28">
        <v>2</v>
      </c>
      <c r="AS16" s="29">
        <v>2</v>
      </c>
      <c r="AT16" s="28">
        <v>2</v>
      </c>
      <c r="AU16" s="29">
        <v>2</v>
      </c>
      <c r="AV16" s="28">
        <v>1</v>
      </c>
      <c r="AW16" s="29">
        <v>1</v>
      </c>
      <c r="AX16" s="28">
        <v>1</v>
      </c>
      <c r="AY16" s="29">
        <v>1</v>
      </c>
      <c r="AZ16">
        <f t="shared" si="1"/>
        <v>13</v>
      </c>
      <c r="BA16">
        <f t="shared" si="2"/>
        <v>15</v>
      </c>
      <c r="BB16">
        <f t="shared" si="3"/>
        <v>16</v>
      </c>
      <c r="BC16">
        <f t="shared" si="4"/>
        <v>14</v>
      </c>
    </row>
    <row r="17" spans="1:55" ht="12.75" customHeight="1">
      <c r="A17" s="45"/>
      <c r="B17" s="46" t="s">
        <v>28</v>
      </c>
      <c r="C17" s="46" t="s">
        <v>17</v>
      </c>
      <c r="D17" s="47"/>
      <c r="E17" s="48"/>
      <c r="F17" s="49"/>
      <c r="G17" s="50"/>
      <c r="H17" s="51">
        <f>J17/$J$22</f>
        <v>0.8285714285714286</v>
      </c>
      <c r="I17" s="8"/>
      <c r="J17" s="52">
        <f t="shared" si="0"/>
        <v>58</v>
      </c>
      <c r="K17" s="54"/>
      <c r="L17" s="26">
        <v>1</v>
      </c>
      <c r="M17" s="27">
        <v>1</v>
      </c>
      <c r="N17" s="26">
        <v>2</v>
      </c>
      <c r="O17" s="27">
        <v>1</v>
      </c>
      <c r="P17" s="26">
        <v>1</v>
      </c>
      <c r="Q17" s="27">
        <v>2</v>
      </c>
      <c r="R17" s="26">
        <v>1</v>
      </c>
      <c r="S17" s="27">
        <v>2</v>
      </c>
      <c r="T17" s="26">
        <v>2</v>
      </c>
      <c r="U17" s="27">
        <v>1</v>
      </c>
      <c r="V17" s="28">
        <v>2</v>
      </c>
      <c r="W17" s="29">
        <v>2</v>
      </c>
      <c r="X17" s="28">
        <v>2</v>
      </c>
      <c r="Y17" s="29">
        <v>1</v>
      </c>
      <c r="Z17" s="28">
        <v>2</v>
      </c>
      <c r="AA17" s="29">
        <v>2</v>
      </c>
      <c r="AB17" s="28">
        <v>1</v>
      </c>
      <c r="AC17" s="29">
        <v>2</v>
      </c>
      <c r="AD17" s="28">
        <v>1</v>
      </c>
      <c r="AE17" s="29">
        <v>2</v>
      </c>
      <c r="AF17" s="26">
        <v>1</v>
      </c>
      <c r="AG17" s="27">
        <v>1</v>
      </c>
      <c r="AH17" s="26">
        <v>2</v>
      </c>
      <c r="AI17" s="27">
        <v>2</v>
      </c>
      <c r="AJ17" s="26">
        <v>1</v>
      </c>
      <c r="AK17" s="27">
        <v>1</v>
      </c>
      <c r="AL17" s="26">
        <v>2</v>
      </c>
      <c r="AM17" s="27">
        <v>1</v>
      </c>
      <c r="AN17" s="26">
        <v>2</v>
      </c>
      <c r="AO17" s="27">
        <v>1</v>
      </c>
      <c r="AP17" s="28">
        <v>1</v>
      </c>
      <c r="AQ17" s="29">
        <v>2</v>
      </c>
      <c r="AR17" s="28">
        <v>1</v>
      </c>
      <c r="AS17" s="29">
        <v>1</v>
      </c>
      <c r="AT17" s="28">
        <v>2</v>
      </c>
      <c r="AU17" s="29">
        <v>2</v>
      </c>
      <c r="AV17" s="28">
        <v>1</v>
      </c>
      <c r="AW17" s="29">
        <v>1</v>
      </c>
      <c r="AX17" s="28">
        <v>1</v>
      </c>
      <c r="AY17" s="29">
        <v>1</v>
      </c>
      <c r="AZ17">
        <f t="shared" si="1"/>
        <v>14</v>
      </c>
      <c r="BA17">
        <f t="shared" si="2"/>
        <v>17</v>
      </c>
      <c r="BB17">
        <f t="shared" si="3"/>
        <v>14</v>
      </c>
      <c r="BC17">
        <f t="shared" si="4"/>
        <v>13</v>
      </c>
    </row>
    <row r="18" spans="1:55" ht="12.75" customHeight="1">
      <c r="A18" s="45">
        <v>11</v>
      </c>
      <c r="B18" s="46" t="s">
        <v>43</v>
      </c>
      <c r="C18" s="46" t="s">
        <v>23</v>
      </c>
      <c r="D18" s="47"/>
      <c r="E18" s="48"/>
      <c r="F18" s="49"/>
      <c r="G18" s="50"/>
      <c r="H18" s="51">
        <f>J18/$J$22</f>
        <v>0.7857142857142857</v>
      </c>
      <c r="I18" s="8"/>
      <c r="J18" s="55">
        <f t="shared" si="0"/>
        <v>55</v>
      </c>
      <c r="K18" s="48"/>
      <c r="L18" s="56">
        <v>2</v>
      </c>
      <c r="M18" s="27">
        <v>0</v>
      </c>
      <c r="N18" s="26">
        <v>2</v>
      </c>
      <c r="O18" s="27">
        <v>2</v>
      </c>
      <c r="P18" s="26">
        <v>1</v>
      </c>
      <c r="Q18" s="27">
        <v>2</v>
      </c>
      <c r="R18" s="26">
        <v>1</v>
      </c>
      <c r="S18" s="27">
        <v>1</v>
      </c>
      <c r="T18" s="26">
        <v>2</v>
      </c>
      <c r="U18" s="27">
        <v>1</v>
      </c>
      <c r="V18" s="28">
        <v>1</v>
      </c>
      <c r="W18" s="29">
        <v>1</v>
      </c>
      <c r="X18" s="28">
        <v>1</v>
      </c>
      <c r="Y18" s="29">
        <v>1</v>
      </c>
      <c r="Z18" s="28">
        <v>1</v>
      </c>
      <c r="AA18" s="29">
        <v>1</v>
      </c>
      <c r="AB18" s="28">
        <v>2</v>
      </c>
      <c r="AC18" s="29">
        <v>2</v>
      </c>
      <c r="AD18" s="28">
        <v>1</v>
      </c>
      <c r="AE18" s="29">
        <v>2</v>
      </c>
      <c r="AF18" s="26">
        <v>2</v>
      </c>
      <c r="AG18" s="27">
        <v>2</v>
      </c>
      <c r="AH18" s="26">
        <v>1</v>
      </c>
      <c r="AI18" s="27">
        <v>1</v>
      </c>
      <c r="AJ18" s="26">
        <v>1</v>
      </c>
      <c r="AK18" s="27">
        <v>1</v>
      </c>
      <c r="AL18" s="26">
        <v>1</v>
      </c>
      <c r="AM18" s="27">
        <v>1</v>
      </c>
      <c r="AN18" s="26">
        <v>1</v>
      </c>
      <c r="AO18" s="27">
        <v>2</v>
      </c>
      <c r="AP18" s="28">
        <v>1</v>
      </c>
      <c r="AQ18" s="29">
        <v>2</v>
      </c>
      <c r="AR18" s="28">
        <v>2</v>
      </c>
      <c r="AS18" s="29">
        <v>1</v>
      </c>
      <c r="AT18" s="28">
        <v>2</v>
      </c>
      <c r="AU18" s="29">
        <v>2</v>
      </c>
      <c r="AV18" s="28">
        <v>1</v>
      </c>
      <c r="AW18" s="29">
        <v>2</v>
      </c>
      <c r="AX18" s="28">
        <v>1</v>
      </c>
      <c r="AY18" s="29">
        <v>1</v>
      </c>
      <c r="AZ18">
        <f t="shared" si="1"/>
        <v>14</v>
      </c>
      <c r="BA18">
        <f t="shared" si="2"/>
        <v>13</v>
      </c>
      <c r="BB18">
        <f t="shared" si="3"/>
        <v>13</v>
      </c>
      <c r="BC18">
        <f t="shared" si="4"/>
        <v>15</v>
      </c>
    </row>
    <row r="19" spans="1:55" ht="12.75" customHeight="1">
      <c r="A19" s="45">
        <v>12</v>
      </c>
      <c r="B19" s="46" t="s">
        <v>114</v>
      </c>
      <c r="C19" s="46" t="s">
        <v>113</v>
      </c>
      <c r="D19" s="47"/>
      <c r="E19" s="53"/>
      <c r="F19" s="49"/>
      <c r="G19" s="50"/>
      <c r="H19" s="51">
        <f>J19/$J$22</f>
        <v>0.7142857142857143</v>
      </c>
      <c r="I19" s="8"/>
      <c r="J19" s="55">
        <f>SUM(AZ19:BC19)</f>
        <v>50</v>
      </c>
      <c r="K19" s="48"/>
      <c r="L19" s="56">
        <v>0</v>
      </c>
      <c r="M19" s="27">
        <v>0</v>
      </c>
      <c r="N19" s="26">
        <v>2</v>
      </c>
      <c r="O19" s="27">
        <v>1</v>
      </c>
      <c r="P19" s="26">
        <v>0</v>
      </c>
      <c r="Q19" s="27">
        <v>2</v>
      </c>
      <c r="R19" s="26">
        <v>2</v>
      </c>
      <c r="S19" s="27">
        <v>1</v>
      </c>
      <c r="T19" s="26">
        <v>2</v>
      </c>
      <c r="U19" s="27">
        <v>1</v>
      </c>
      <c r="V19" s="28">
        <v>0</v>
      </c>
      <c r="W19" s="29">
        <v>2</v>
      </c>
      <c r="X19" s="28">
        <v>1</v>
      </c>
      <c r="Y19" s="29">
        <v>0</v>
      </c>
      <c r="Z19" s="28">
        <v>1</v>
      </c>
      <c r="AA19" s="29">
        <v>2</v>
      </c>
      <c r="AB19" s="28">
        <v>1</v>
      </c>
      <c r="AC19" s="29">
        <v>2</v>
      </c>
      <c r="AD19" s="28">
        <v>1</v>
      </c>
      <c r="AE19" s="29">
        <v>1</v>
      </c>
      <c r="AF19" s="26">
        <v>2</v>
      </c>
      <c r="AG19" s="27">
        <v>2</v>
      </c>
      <c r="AH19" s="26">
        <v>2</v>
      </c>
      <c r="AI19" s="27">
        <v>1</v>
      </c>
      <c r="AJ19" s="26">
        <v>1</v>
      </c>
      <c r="AK19" s="27">
        <v>2</v>
      </c>
      <c r="AL19" s="26">
        <v>1</v>
      </c>
      <c r="AM19" s="27">
        <v>1</v>
      </c>
      <c r="AN19" s="26">
        <v>1</v>
      </c>
      <c r="AO19" s="27">
        <v>1</v>
      </c>
      <c r="AP19" s="28">
        <v>1</v>
      </c>
      <c r="AQ19" s="29">
        <v>2</v>
      </c>
      <c r="AR19" s="28">
        <v>0</v>
      </c>
      <c r="AS19" s="29">
        <v>1</v>
      </c>
      <c r="AT19" s="28">
        <v>2</v>
      </c>
      <c r="AU19" s="29">
        <v>2</v>
      </c>
      <c r="AV19" s="28">
        <v>1</v>
      </c>
      <c r="AW19" s="29">
        <v>2</v>
      </c>
      <c r="AX19" s="28">
        <v>1</v>
      </c>
      <c r="AY19" s="29">
        <v>2</v>
      </c>
      <c r="AZ19">
        <f>SUM(L19:U19)</f>
        <v>11</v>
      </c>
      <c r="BA19">
        <f>SUM(V19:AE19)</f>
        <v>11</v>
      </c>
      <c r="BB19">
        <f>SUM(AF19:AO19)</f>
        <v>14</v>
      </c>
      <c r="BC19">
        <f>SUM(AP19:AY19)</f>
        <v>14</v>
      </c>
    </row>
    <row r="20" spans="1:55" ht="12.75" customHeight="1">
      <c r="A20" s="45">
        <v>13</v>
      </c>
      <c r="B20" s="46" t="s">
        <v>119</v>
      </c>
      <c r="C20" s="46" t="s">
        <v>17</v>
      </c>
      <c r="D20" s="57"/>
      <c r="E20" s="53"/>
      <c r="F20" s="58"/>
      <c r="G20" s="59"/>
      <c r="H20" s="51">
        <f>J20/$J$22</f>
        <v>0.5285714285714286</v>
      </c>
      <c r="I20" s="8"/>
      <c r="J20" s="55">
        <f>SUM(AZ20:BC20)</f>
        <v>37</v>
      </c>
      <c r="K20" s="48"/>
      <c r="L20" s="56">
        <v>1</v>
      </c>
      <c r="M20" s="27">
        <v>1</v>
      </c>
      <c r="N20" s="26">
        <v>1</v>
      </c>
      <c r="O20" s="27">
        <v>1</v>
      </c>
      <c r="P20" s="26">
        <v>1</v>
      </c>
      <c r="Q20" s="27">
        <v>1</v>
      </c>
      <c r="R20" s="26">
        <v>1</v>
      </c>
      <c r="S20" s="27">
        <v>1</v>
      </c>
      <c r="T20" s="26">
        <v>1</v>
      </c>
      <c r="U20" s="27">
        <v>1</v>
      </c>
      <c r="V20" s="28">
        <v>0</v>
      </c>
      <c r="W20" s="29">
        <v>1</v>
      </c>
      <c r="X20" s="28">
        <v>1</v>
      </c>
      <c r="Y20" s="29">
        <v>0</v>
      </c>
      <c r="Z20" s="28">
        <v>1</v>
      </c>
      <c r="AA20" s="29">
        <v>1</v>
      </c>
      <c r="AB20" s="28">
        <v>1</v>
      </c>
      <c r="AC20" s="29">
        <v>2</v>
      </c>
      <c r="AD20" s="28">
        <v>1</v>
      </c>
      <c r="AE20" s="29">
        <v>1</v>
      </c>
      <c r="AF20" s="26">
        <v>1</v>
      </c>
      <c r="AG20" s="27">
        <v>1</v>
      </c>
      <c r="AH20" s="26">
        <v>1</v>
      </c>
      <c r="AI20" s="27">
        <v>1</v>
      </c>
      <c r="AJ20" s="26">
        <v>0</v>
      </c>
      <c r="AK20" s="27">
        <v>0</v>
      </c>
      <c r="AL20" s="26">
        <v>1</v>
      </c>
      <c r="AM20" s="27">
        <v>1</v>
      </c>
      <c r="AN20" s="26">
        <v>1</v>
      </c>
      <c r="AO20" s="27">
        <v>1</v>
      </c>
      <c r="AP20" s="28">
        <v>1</v>
      </c>
      <c r="AQ20" s="29">
        <v>0</v>
      </c>
      <c r="AR20" s="28">
        <v>1</v>
      </c>
      <c r="AS20" s="29">
        <v>1</v>
      </c>
      <c r="AT20" s="28">
        <v>2</v>
      </c>
      <c r="AU20" s="29">
        <v>1</v>
      </c>
      <c r="AV20" s="28">
        <v>1</v>
      </c>
      <c r="AW20" s="29">
        <v>1</v>
      </c>
      <c r="AX20" s="28">
        <v>1</v>
      </c>
      <c r="AY20" s="29">
        <v>1</v>
      </c>
      <c r="AZ20">
        <f>SUM(L20:U20)</f>
        <v>10</v>
      </c>
      <c r="BA20">
        <f>SUM(V20:AE20)</f>
        <v>9</v>
      </c>
      <c r="BB20">
        <f>SUM(AF20:AO20)</f>
        <v>8</v>
      </c>
      <c r="BC20">
        <f>SUM(AP20:AY20)</f>
        <v>10</v>
      </c>
    </row>
    <row r="21" spans="1:55" ht="12.75" customHeight="1">
      <c r="A21" s="45"/>
      <c r="B21" s="46" t="s">
        <v>42</v>
      </c>
      <c r="C21" s="46" t="s">
        <v>27</v>
      </c>
      <c r="D21" s="47"/>
      <c r="E21" s="48"/>
      <c r="F21" s="49"/>
      <c r="G21" s="50"/>
      <c r="H21" s="51">
        <f>J21/$J$22</f>
        <v>0.5285714285714286</v>
      </c>
      <c r="I21" s="8"/>
      <c r="J21" s="55">
        <f>SUM(AZ21:BC21)</f>
        <v>37</v>
      </c>
      <c r="K21" s="48"/>
      <c r="L21" s="56">
        <v>0</v>
      </c>
      <c r="M21" s="27">
        <v>0</v>
      </c>
      <c r="N21" s="26">
        <v>2</v>
      </c>
      <c r="O21" s="27">
        <v>1</v>
      </c>
      <c r="P21" s="26">
        <v>1</v>
      </c>
      <c r="Q21" s="27">
        <v>1</v>
      </c>
      <c r="R21" s="26">
        <v>1</v>
      </c>
      <c r="S21" s="27">
        <v>1</v>
      </c>
      <c r="T21" s="26">
        <v>2</v>
      </c>
      <c r="U21" s="27">
        <v>0</v>
      </c>
      <c r="V21" s="28">
        <v>1</v>
      </c>
      <c r="W21" s="29">
        <v>0</v>
      </c>
      <c r="X21" s="28">
        <v>1</v>
      </c>
      <c r="Y21" s="29">
        <v>1</v>
      </c>
      <c r="Z21" s="28">
        <v>1</v>
      </c>
      <c r="AA21" s="29">
        <v>0</v>
      </c>
      <c r="AB21" s="28">
        <v>1</v>
      </c>
      <c r="AC21" s="29">
        <v>0</v>
      </c>
      <c r="AD21" s="28">
        <v>2</v>
      </c>
      <c r="AE21" s="29">
        <v>0</v>
      </c>
      <c r="AF21" s="26">
        <v>1</v>
      </c>
      <c r="AG21" s="27">
        <v>1</v>
      </c>
      <c r="AH21" s="26">
        <v>1</v>
      </c>
      <c r="AI21" s="27">
        <v>1</v>
      </c>
      <c r="AJ21" s="26">
        <v>2</v>
      </c>
      <c r="AK21" s="27">
        <v>2</v>
      </c>
      <c r="AL21" s="26">
        <v>1</v>
      </c>
      <c r="AM21" s="27">
        <v>1</v>
      </c>
      <c r="AN21" s="26">
        <v>1</v>
      </c>
      <c r="AO21" s="27">
        <v>1</v>
      </c>
      <c r="AP21" s="28">
        <v>0</v>
      </c>
      <c r="AQ21" s="29">
        <v>2</v>
      </c>
      <c r="AR21" s="28">
        <v>1</v>
      </c>
      <c r="AS21" s="29">
        <v>1</v>
      </c>
      <c r="AT21" s="28">
        <v>1</v>
      </c>
      <c r="AU21" s="29">
        <v>2</v>
      </c>
      <c r="AV21" s="28">
        <v>1</v>
      </c>
      <c r="AW21" s="29">
        <v>1</v>
      </c>
      <c r="AX21" s="28">
        <v>0</v>
      </c>
      <c r="AY21" s="29">
        <v>0</v>
      </c>
      <c r="AZ21">
        <f>SUM(L21:U21)</f>
        <v>9</v>
      </c>
      <c r="BA21">
        <f>SUM(V21:AE21)</f>
        <v>7</v>
      </c>
      <c r="BB21">
        <f>SUM(AF21:AO21)</f>
        <v>12</v>
      </c>
      <c r="BC21">
        <f>SUM(AP21:AY21)</f>
        <v>9</v>
      </c>
    </row>
    <row r="22" spans="1:10" ht="12.75" customHeight="1">
      <c r="A22" s="1"/>
      <c r="B22" s="61"/>
      <c r="C22" s="61"/>
      <c r="D22" s="62"/>
      <c r="E22" s="7"/>
      <c r="F22" s="62"/>
      <c r="G22" s="62"/>
      <c r="H22" s="5"/>
      <c r="I22" s="63" t="s">
        <v>48</v>
      </c>
      <c r="J22" s="64">
        <f>MAX(J8:J21)</f>
        <v>70</v>
      </c>
    </row>
    <row r="23" spans="1:10" ht="12.75" customHeight="1">
      <c r="A23" s="1"/>
      <c r="B23" s="61"/>
      <c r="C23" s="61"/>
      <c r="D23" s="62"/>
      <c r="E23" s="7"/>
      <c r="F23" s="62"/>
      <c r="G23" s="62"/>
      <c r="H23" s="5"/>
      <c r="I23" s="65"/>
      <c r="J23" s="66"/>
    </row>
    <row r="24" spans="1:10" ht="12.75" customHeight="1">
      <c r="A24" s="1"/>
      <c r="B24" s="61"/>
      <c r="C24" s="61"/>
      <c r="D24" s="62"/>
      <c r="E24" s="7"/>
      <c r="F24" s="62"/>
      <c r="G24" s="62"/>
      <c r="H24" s="5"/>
      <c r="I24" s="65"/>
      <c r="J24" s="66"/>
    </row>
    <row r="25" spans="1:51" ht="12.75" customHeight="1">
      <c r="A25" s="1"/>
      <c r="B25" s="3"/>
      <c r="C25" s="3"/>
      <c r="D25" s="3"/>
      <c r="E25" s="3"/>
      <c r="F25" s="3"/>
      <c r="G25" s="3"/>
      <c r="H25" s="5"/>
      <c r="I25" s="65"/>
      <c r="J25" s="64" t="s">
        <v>49</v>
      </c>
      <c r="L25" s="67">
        <f>COUNTIF(L8:L21,2)/(COUNTIF(L8:L21,0)+COUNTIF(L8:L21,"&gt;0"))*100</f>
        <v>28.57142857142857</v>
      </c>
      <c r="M25" s="67">
        <f>COUNTIF(M8:M21,2)/(COUNTIF(M8:M21,0)+COUNTIF(M8:M21,"&gt;0"))*100</f>
        <v>21.428571428571427</v>
      </c>
      <c r="N25" s="67">
        <f>COUNTIF(N8:N21,2)/(COUNTIF(N8:N21,0)+COUNTIF(N8:N21,"&gt;0"))*100</f>
        <v>57.14285714285714</v>
      </c>
      <c r="O25" s="67">
        <f>COUNTIF(O8:O21,2)/(COUNTIF(O8:O21,0)+COUNTIF(O8:O21,"&gt;0"))*100</f>
        <v>50</v>
      </c>
      <c r="P25" s="67">
        <f>COUNTIF(P8:P21,2)/(COUNTIF(P8:P21,0)+COUNTIF(P8:P21,"&gt;0"))*100</f>
        <v>35.714285714285715</v>
      </c>
      <c r="Q25" s="67">
        <f>COUNTIF(Q8:Q21,2)/(COUNTIF(Q8:Q21,0)+COUNTIF(Q8:Q21,"&gt;0"))*100</f>
        <v>78.57142857142857</v>
      </c>
      <c r="R25" s="67">
        <f>COUNTIF(R8:R21,2)/(COUNTIF(R8:R21,0)+COUNTIF(R8:R21,"&gt;0"))*100</f>
        <v>50</v>
      </c>
      <c r="S25" s="67">
        <f>COUNTIF(S8:S21,2)/(COUNTIF(S8:S21,0)+COUNTIF(S8:S21,"&gt;0"))*100</f>
        <v>42.857142857142854</v>
      </c>
      <c r="T25" s="67">
        <f>COUNTIF(T8:T21,2)/(COUNTIF(T8:T21,0)+COUNTIF(T8:T21,"&gt;0"))*100</f>
        <v>71.42857142857143</v>
      </c>
      <c r="U25" s="67">
        <f>COUNTIF(U8:U21,2)/(COUNTIF(U8:U21,0)+COUNTIF(U8:U21,"&gt;0"))*100</f>
        <v>28.57142857142857</v>
      </c>
      <c r="V25" s="67">
        <f>COUNTIF(V8:V21,2)/(COUNTIF(V8:V21,0)+COUNTIF(V8:V21,"&gt;0"))*100</f>
        <v>35.714285714285715</v>
      </c>
      <c r="W25" s="67">
        <f>COUNTIF(W8:W21,2)/(COUNTIF(W8:W21,0)+COUNTIF(W8:W21,"&gt;0"))*100</f>
        <v>57.14285714285714</v>
      </c>
      <c r="X25" s="67">
        <f>COUNTIF(X8:X21,2)/(COUNTIF(X8:X21,0)+COUNTIF(X8:X21,"&gt;0"))*100</f>
        <v>42.857142857142854</v>
      </c>
      <c r="Y25" s="67">
        <f>COUNTIF(Y8:Y21,2)/(COUNTIF(Y8:Y21,0)+COUNTIF(Y8:Y21,"&gt;0"))*100</f>
        <v>50</v>
      </c>
      <c r="Z25" s="67">
        <f>COUNTIF(Z8:Z21,2)/(COUNTIF(Z8:Z21,0)+COUNTIF(Z8:Z21,"&gt;0"))*100</f>
        <v>50</v>
      </c>
      <c r="AA25" s="67">
        <f>COUNTIF(AA8:AA21,2)/(COUNTIF(AA8:AA21,0)+COUNTIF(AA8:AA21,"&gt;0"))*100</f>
        <v>50</v>
      </c>
      <c r="AB25" s="67">
        <f>COUNTIF(AB8:AB21,2)/(COUNTIF(AB8:AB21,0)+COUNTIF(AB8:AB21,"&gt;0"))*100</f>
        <v>50</v>
      </c>
      <c r="AC25" s="67">
        <f>COUNTIF(AC8:AC21,2)/(COUNTIF(AC8:AC21,0)+COUNTIF(AC8:AC21,"&gt;0"))*100</f>
        <v>71.42857142857143</v>
      </c>
      <c r="AD25" s="67">
        <f>COUNTIF(AD8:AD21,2)/(COUNTIF(AD8:AD21,0)+COUNTIF(AD8:AD21,"&gt;0"))*100</f>
        <v>35.714285714285715</v>
      </c>
      <c r="AE25" s="67">
        <f>COUNTIF(AE8:AE21,2)/(COUNTIF(AE8:AE21,0)+COUNTIF(AE8:AE21,"&gt;0"))*100</f>
        <v>57.14285714285714</v>
      </c>
      <c r="AF25" s="67">
        <f>COUNTIF(AF8:AF21,2)/(COUNTIF(AF8:AF21,0)+COUNTIF(AF8:AF21,"&gt;0"))*100</f>
        <v>57.14285714285714</v>
      </c>
      <c r="AG25" s="67">
        <f>COUNTIF(AG8:AG21,2)/(COUNTIF(AG8:AG21,0)+COUNTIF(AG8:AG21,"&gt;0"))*100</f>
        <v>64.28571428571429</v>
      </c>
      <c r="AH25" s="67">
        <f>COUNTIF(AH8:AH21,2)/(COUNTIF(AH8:AH21,0)+COUNTIF(AH8:AH21,"&gt;0"))*100</f>
        <v>35.714285714285715</v>
      </c>
      <c r="AI25" s="67">
        <f>COUNTIF(AI8:AI21,2)/(COUNTIF(AI8:AI21,0)+COUNTIF(AI8:AI21,"&gt;0"))*100</f>
        <v>57.14285714285714</v>
      </c>
      <c r="AJ25" s="67">
        <f>COUNTIF(AJ8:AJ21,2)/(COUNTIF(AJ8:AJ21,0)+COUNTIF(AJ8:AJ21,"&gt;0"))*100</f>
        <v>50</v>
      </c>
      <c r="AK25" s="67">
        <f>COUNTIF(AK8:AK21,2)/(COUNTIF(AK8:AK21,0)+COUNTIF(AK8:AK21,"&gt;0"))*100</f>
        <v>78.57142857142857</v>
      </c>
      <c r="AL25" s="67">
        <f>COUNTIF(AL8:AL21,2)/(COUNTIF(AL8:AL21,0)+COUNTIF(AL8:AL21,"&gt;0"))*100</f>
        <v>14.285714285714285</v>
      </c>
      <c r="AM25" s="67">
        <f>COUNTIF(AM8:AM21,2)/(COUNTIF(AM8:AM21,0)+COUNTIF(AM8:AM21,"&gt;0"))*100</f>
        <v>21.428571428571427</v>
      </c>
      <c r="AN25" s="67">
        <f>COUNTIF(AN8:AN21,2)/(COUNTIF(AN8:AN21,0)+COUNTIF(AN8:AN21,"&gt;0"))*100</f>
        <v>42.857142857142854</v>
      </c>
      <c r="AO25" s="67">
        <f>COUNTIF(AO8:AO21,2)/(COUNTIF(AO8:AO21,0)+COUNTIF(AO8:AO21,"&gt;0"))*100</f>
        <v>57.14285714285714</v>
      </c>
      <c r="AP25" s="67">
        <f>COUNTIF(AP8:AP21,2)/(COUNTIF(AP8:AP21,0)+COUNTIF(AP8:AP21,"&gt;0"))*100</f>
        <v>35.714285714285715</v>
      </c>
      <c r="AQ25" s="67">
        <f>COUNTIF(AQ8:AQ21,2)/(COUNTIF(AQ8:AQ21,0)+COUNTIF(AQ8:AQ21,"&gt;0"))*100</f>
        <v>85.71428571428571</v>
      </c>
      <c r="AR25" s="67">
        <f>COUNTIF(AR8:AR21,2)/(COUNTIF(AR8:AR21,0)+COUNTIF(AR8:AR21,"&gt;0"))*100</f>
        <v>42.857142857142854</v>
      </c>
      <c r="AS25" s="67">
        <f>COUNTIF(AS8:AS21,2)/(COUNTIF(AS8:AS21,0)+COUNTIF(AS8:AS21,"&gt;0"))*100</f>
        <v>42.857142857142854</v>
      </c>
      <c r="AT25" s="67">
        <f>COUNTIF(AT8:AT21,2)/(COUNTIF(AT8:AT21,0)+COUNTIF(AT8:AT21,"&gt;0"))*100</f>
        <v>71.42857142857143</v>
      </c>
      <c r="AU25" s="67">
        <f>COUNTIF(AU8:AU21,2)/(COUNTIF(AU8:AU21,0)+COUNTIF(AU8:AU21,"&gt;0"))*100</f>
        <v>85.71428571428571</v>
      </c>
      <c r="AV25" s="67">
        <f>COUNTIF(AV8:AV21,2)/(COUNTIF(AV8:AV21,0)+COUNTIF(AV8:AV21,"&gt;0"))*100</f>
        <v>42.857142857142854</v>
      </c>
      <c r="AW25" s="67">
        <f>COUNTIF(AW8:AW21,2)/(COUNTIF(AW8:AW21,0)+COUNTIF(AW8:AW21,"&gt;0"))*100</f>
        <v>57.14285714285714</v>
      </c>
      <c r="AX25" s="67">
        <f>COUNTIF(AX8:AX21,2)/(COUNTIF(AX8:AX21,0)+COUNTIF(AX8:AX21,"&gt;0"))*100</f>
        <v>50</v>
      </c>
      <c r="AY25" s="67">
        <f>COUNTIF(AY8:AY21,2)/(COUNTIF(AY8:AY21,0)+COUNTIF(AY8:AY21,"&gt;0"))*100</f>
        <v>42.857142857142854</v>
      </c>
    </row>
    <row r="26" spans="1:51" ht="12.75" customHeight="1">
      <c r="A26" s="1"/>
      <c r="B26" s="3"/>
      <c r="C26" s="3"/>
      <c r="D26" s="3"/>
      <c r="E26" s="3"/>
      <c r="F26" s="3"/>
      <c r="G26" s="3"/>
      <c r="H26" s="5"/>
      <c r="I26" s="3"/>
      <c r="L26" t="s">
        <v>50</v>
      </c>
      <c r="M26" t="s">
        <v>50</v>
      </c>
      <c r="N26" t="s">
        <v>50</v>
      </c>
      <c r="O26" t="s">
        <v>50</v>
      </c>
      <c r="P26" t="s">
        <v>50</v>
      </c>
      <c r="Q26" t="s">
        <v>50</v>
      </c>
      <c r="R26" t="s">
        <v>50</v>
      </c>
      <c r="S26" t="s">
        <v>50</v>
      </c>
      <c r="T26" t="s">
        <v>50</v>
      </c>
      <c r="U26" t="s">
        <v>50</v>
      </c>
      <c r="V26" t="s">
        <v>50</v>
      </c>
      <c r="W26" t="s">
        <v>50</v>
      </c>
      <c r="X26" t="s">
        <v>50</v>
      </c>
      <c r="Y26" t="s">
        <v>50</v>
      </c>
      <c r="Z26" t="s">
        <v>50</v>
      </c>
      <c r="AA26" t="s">
        <v>50</v>
      </c>
      <c r="AB26" t="s">
        <v>50</v>
      </c>
      <c r="AC26" t="s">
        <v>50</v>
      </c>
      <c r="AD26" t="s">
        <v>50</v>
      </c>
      <c r="AE26" t="s">
        <v>50</v>
      </c>
      <c r="AF26" t="s">
        <v>50</v>
      </c>
      <c r="AG26" t="s">
        <v>50</v>
      </c>
      <c r="AH26" t="s">
        <v>50</v>
      </c>
      <c r="AI26" t="s">
        <v>50</v>
      </c>
      <c r="AJ26" t="s">
        <v>50</v>
      </c>
      <c r="AK26" t="s">
        <v>50</v>
      </c>
      <c r="AL26" t="s">
        <v>50</v>
      </c>
      <c r="AM26" t="s">
        <v>50</v>
      </c>
      <c r="AN26" t="s">
        <v>50</v>
      </c>
      <c r="AO26" t="s">
        <v>50</v>
      </c>
      <c r="AP26" t="s">
        <v>50</v>
      </c>
      <c r="AQ26" t="s">
        <v>50</v>
      </c>
      <c r="AR26" t="s">
        <v>50</v>
      </c>
      <c r="AS26" t="s">
        <v>50</v>
      </c>
      <c r="AT26" t="s">
        <v>50</v>
      </c>
      <c r="AU26" t="s">
        <v>50</v>
      </c>
      <c r="AV26" t="s">
        <v>50</v>
      </c>
      <c r="AW26" t="s">
        <v>50</v>
      </c>
      <c r="AX26" t="s">
        <v>50</v>
      </c>
      <c r="AY26" t="s">
        <v>50</v>
      </c>
    </row>
    <row r="27" spans="1:9" ht="12.75" customHeight="1">
      <c r="A27" s="1"/>
      <c r="B27" s="3"/>
      <c r="C27" s="3"/>
      <c r="D27" s="3"/>
      <c r="E27" s="3"/>
      <c r="F27" s="3"/>
      <c r="G27" s="3"/>
      <c r="H27" s="5"/>
      <c r="I27" s="3"/>
    </row>
    <row r="28" spans="1:9" ht="12.75" customHeight="1">
      <c r="A28" s="1"/>
      <c r="D28" s="2"/>
      <c r="E28" s="2"/>
      <c r="F28" s="3"/>
      <c r="G28" s="4"/>
      <c r="H28" s="5"/>
      <c r="I28" s="3"/>
    </row>
    <row r="29" spans="1:9" ht="12.75" customHeight="1">
      <c r="A29" s="1"/>
      <c r="B29" s="61"/>
      <c r="C29" s="61"/>
      <c r="D29" s="62"/>
      <c r="E29" s="7"/>
      <c r="F29" s="62"/>
      <c r="G29" s="62"/>
      <c r="H29" s="5"/>
      <c r="I29" s="3"/>
    </row>
    <row r="30" spans="1:9" ht="12.75" customHeight="1">
      <c r="A30" s="1"/>
      <c r="B30" s="7"/>
      <c r="C30" s="7"/>
      <c r="D30" s="2"/>
      <c r="E30" s="2"/>
      <c r="F30" s="3"/>
      <c r="G30" s="4"/>
      <c r="H30" s="5"/>
      <c r="I30" s="3"/>
    </row>
    <row r="31" spans="1:9" ht="12.75" customHeight="1">
      <c r="A31" s="1"/>
      <c r="B31" s="61"/>
      <c r="C31" s="61"/>
      <c r="D31" s="62"/>
      <c r="E31" s="7"/>
      <c r="F31" s="62"/>
      <c r="G31" s="62"/>
      <c r="H31" s="5"/>
      <c r="I31" s="3"/>
    </row>
    <row r="32" spans="1:9" ht="12.75" customHeight="1">
      <c r="A32" s="1"/>
      <c r="B32" s="61"/>
      <c r="C32" s="61"/>
      <c r="D32" s="62"/>
      <c r="E32" s="7"/>
      <c r="F32" s="62"/>
      <c r="G32" s="62"/>
      <c r="H32" s="5"/>
      <c r="I32" s="3"/>
    </row>
    <row r="33" spans="1:9" ht="12.75" customHeight="1">
      <c r="A33" s="1"/>
      <c r="B33" s="61"/>
      <c r="C33" s="61"/>
      <c r="D33" s="62"/>
      <c r="E33" s="7"/>
      <c r="F33" s="62"/>
      <c r="G33" s="62"/>
      <c r="H33" s="5"/>
      <c r="I33" s="3"/>
    </row>
    <row r="34" spans="1:9" ht="12.75" customHeight="1">
      <c r="A34" s="1"/>
      <c r="B34" s="7"/>
      <c r="C34" s="7"/>
      <c r="D34" s="2"/>
      <c r="E34" s="2"/>
      <c r="F34" s="2"/>
      <c r="G34" s="2"/>
      <c r="H34" s="5"/>
      <c r="I34" s="3"/>
    </row>
    <row r="35" spans="1:9" ht="12.75" customHeight="1">
      <c r="A35" s="1"/>
      <c r="B35" s="7"/>
      <c r="C35" s="7"/>
      <c r="D35" s="2"/>
      <c r="E35" s="2"/>
      <c r="F35" s="3"/>
      <c r="G35" s="4"/>
      <c r="H35" s="5"/>
      <c r="I35" s="3"/>
    </row>
    <row r="36" spans="1:9" ht="12.75" customHeight="1">
      <c r="A36" s="1"/>
      <c r="B36" s="7"/>
      <c r="C36" s="7"/>
      <c r="D36" s="2"/>
      <c r="E36" s="2"/>
      <c r="F36" s="3"/>
      <c r="G36" s="4"/>
      <c r="H36" s="5"/>
      <c r="I36" s="3"/>
    </row>
    <row r="37" spans="1:9" ht="12.75" customHeight="1">
      <c r="A37" s="1"/>
      <c r="B37" s="61"/>
      <c r="C37" s="61"/>
      <c r="D37" s="62"/>
      <c r="E37" s="7"/>
      <c r="F37" s="62"/>
      <c r="G37" s="62"/>
      <c r="H37" s="5"/>
      <c r="I37" s="3"/>
    </row>
    <row r="38" spans="1:9" ht="12.75" customHeight="1">
      <c r="A38" s="1"/>
      <c r="B38" s="7"/>
      <c r="C38" s="7"/>
      <c r="D38" s="2"/>
      <c r="E38" s="2"/>
      <c r="F38" s="3"/>
      <c r="G38" s="4"/>
      <c r="H38" s="5"/>
      <c r="I38" s="3"/>
    </row>
    <row r="39" spans="1:9" ht="12.75" customHeight="1">
      <c r="A39" s="1"/>
      <c r="D39" s="2"/>
      <c r="E39" s="2"/>
      <c r="F39" s="3"/>
      <c r="G39" s="4"/>
      <c r="H39" s="5"/>
      <c r="I39" s="3"/>
    </row>
    <row r="40" spans="1:9" ht="12.75" customHeight="1">
      <c r="A40" s="1"/>
      <c r="D40" s="2"/>
      <c r="E40" s="2"/>
      <c r="F40" s="3"/>
      <c r="G40" s="4"/>
      <c r="H40" s="5"/>
      <c r="I40" s="3"/>
    </row>
    <row r="41" spans="1:9" ht="12.75" customHeight="1">
      <c r="A41" s="1"/>
      <c r="D41" s="2"/>
      <c r="E41" s="2"/>
      <c r="F41" s="3"/>
      <c r="G41" s="4"/>
      <c r="H41" s="5"/>
      <c r="I41" s="3"/>
    </row>
    <row r="42" spans="1:9" ht="12.75" customHeight="1">
      <c r="A42" s="1"/>
      <c r="D42" s="2"/>
      <c r="E42" s="2"/>
      <c r="F42" s="3"/>
      <c r="G42" s="4"/>
      <c r="H42" s="5"/>
      <c r="I42" s="3"/>
    </row>
    <row r="43" spans="1:9" ht="12.75" customHeight="1">
      <c r="A43" s="1"/>
      <c r="D43" s="2"/>
      <c r="E43" s="2"/>
      <c r="F43" s="3"/>
      <c r="G43" s="4"/>
      <c r="H43" s="5"/>
      <c r="I43" s="3"/>
    </row>
    <row r="44" spans="1:9" ht="12.75" customHeight="1">
      <c r="A44" s="1"/>
      <c r="D44" s="2"/>
      <c r="E44" s="2"/>
      <c r="F44" s="3"/>
      <c r="G44" s="4"/>
      <c r="H44" s="5"/>
      <c r="I44" s="3"/>
    </row>
    <row r="45" spans="1:9" ht="12.75" customHeight="1">
      <c r="A45" s="1"/>
      <c r="D45" s="2"/>
      <c r="E45" s="2"/>
      <c r="F45" s="3"/>
      <c r="G45" s="4"/>
      <c r="H45" s="5"/>
      <c r="I45" s="3"/>
    </row>
    <row r="46" spans="1:9" ht="12.75" customHeight="1">
      <c r="A46" s="1"/>
      <c r="D46" s="2"/>
      <c r="E46" s="2"/>
      <c r="F46" s="3"/>
      <c r="G46" s="4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D48" s="2"/>
      <c r="E48" s="2"/>
      <c r="F48" s="3"/>
      <c r="G48" s="4"/>
      <c r="H48" s="5"/>
      <c r="I48" s="3"/>
    </row>
    <row r="49" spans="1:9" ht="12.75" customHeight="1">
      <c r="A49" s="1"/>
      <c r="D49" s="2"/>
      <c r="E49" s="2"/>
      <c r="F49" s="3"/>
      <c r="G49" s="4"/>
      <c r="H49" s="5"/>
      <c r="I49" s="3"/>
    </row>
    <row r="50" spans="1:9" ht="12.75" customHeight="1">
      <c r="A50" s="1"/>
      <c r="D50" s="2"/>
      <c r="E50" s="2"/>
      <c r="F50" s="3"/>
      <c r="G50" s="4"/>
      <c r="H50" s="5"/>
      <c r="I50" s="3"/>
    </row>
    <row r="51" spans="1:9" ht="12.75" customHeight="1">
      <c r="A51" s="1"/>
      <c r="D51" s="2"/>
      <c r="E51" s="2"/>
      <c r="F51" s="3"/>
      <c r="G51" s="4"/>
      <c r="H51" s="5"/>
      <c r="I51" s="3"/>
    </row>
    <row r="52" spans="1:9" ht="12.75" customHeight="1">
      <c r="A52" s="1"/>
      <c r="D52" s="2"/>
      <c r="E52" s="2"/>
      <c r="F52" s="3"/>
      <c r="G52" s="4"/>
      <c r="H52" s="5"/>
      <c r="I52" s="3"/>
    </row>
    <row r="53" spans="1:9" ht="12.75" customHeight="1">
      <c r="A53" s="1"/>
      <c r="D53" s="2"/>
      <c r="E53" s="2"/>
      <c r="F53" s="3"/>
      <c r="G53" s="4"/>
      <c r="H53" s="5"/>
      <c r="I53" s="3"/>
    </row>
    <row r="54" spans="1:9" ht="12.75" customHeight="1">
      <c r="A54" s="1"/>
      <c r="D54" s="2"/>
      <c r="E54" s="2"/>
      <c r="F54" s="3"/>
      <c r="G54" s="4"/>
      <c r="H54" s="5"/>
      <c r="I54" s="3"/>
    </row>
    <row r="55" spans="1:9" ht="12.75" customHeight="1">
      <c r="A55" s="1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97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hidden="1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89" t="s">
        <v>64</v>
      </c>
      <c r="C3" s="90"/>
      <c r="D3" s="11"/>
      <c r="E3" s="11"/>
      <c r="F3" s="12"/>
      <c r="G3" s="12"/>
      <c r="H3" s="13"/>
      <c r="I3" s="12"/>
      <c r="J3" s="91" t="s">
        <v>65</v>
      </c>
      <c r="K3" s="14" t="s">
        <v>1</v>
      </c>
      <c r="L3" s="15">
        <v>30</v>
      </c>
      <c r="M3" s="16">
        <v>28.5</v>
      </c>
      <c r="N3" s="15">
        <v>40</v>
      </c>
      <c r="O3" s="16">
        <v>26.5</v>
      </c>
      <c r="P3" s="15">
        <v>40.5</v>
      </c>
      <c r="Q3" s="17">
        <v>9</v>
      </c>
      <c r="R3" s="18">
        <v>22</v>
      </c>
      <c r="S3" s="17">
        <v>42</v>
      </c>
      <c r="T3" s="18">
        <v>38.5</v>
      </c>
      <c r="U3" s="17">
        <v>42</v>
      </c>
      <c r="V3" s="19">
        <v>31</v>
      </c>
      <c r="W3" s="20">
        <v>29</v>
      </c>
      <c r="X3" s="19">
        <v>40</v>
      </c>
      <c r="Y3" s="20">
        <v>36</v>
      </c>
      <c r="Z3" s="19">
        <v>38.5</v>
      </c>
      <c r="AA3" s="20">
        <v>42</v>
      </c>
      <c r="AB3" s="19">
        <v>15</v>
      </c>
      <c r="AC3" s="20">
        <v>9</v>
      </c>
      <c r="AD3" s="19">
        <v>37</v>
      </c>
      <c r="AE3" s="20">
        <v>34</v>
      </c>
      <c r="AF3" s="18">
        <v>14</v>
      </c>
      <c r="AG3" s="17">
        <v>25.5</v>
      </c>
      <c r="AH3" s="18">
        <v>38.5</v>
      </c>
      <c r="AI3" s="17">
        <v>32</v>
      </c>
      <c r="AJ3" s="18">
        <v>36.5</v>
      </c>
      <c r="AK3" s="17">
        <v>41</v>
      </c>
      <c r="AL3" s="18">
        <v>27</v>
      </c>
      <c r="AM3" s="17">
        <v>30</v>
      </c>
      <c r="AN3" s="18">
        <v>41</v>
      </c>
      <c r="AO3" s="17">
        <v>39</v>
      </c>
      <c r="AP3" s="19">
        <v>32</v>
      </c>
      <c r="AQ3" s="20">
        <v>29.5</v>
      </c>
      <c r="AR3" s="19">
        <v>41</v>
      </c>
      <c r="AS3" s="20">
        <v>38.5</v>
      </c>
      <c r="AT3" s="19">
        <v>16</v>
      </c>
      <c r="AU3" s="20">
        <v>22</v>
      </c>
      <c r="AV3" s="19">
        <v>22</v>
      </c>
      <c r="AW3" s="20">
        <v>38.5</v>
      </c>
      <c r="AX3" s="19">
        <v>38</v>
      </c>
      <c r="AY3" s="20">
        <v>38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94" t="s">
        <v>148</v>
      </c>
      <c r="D4" s="95"/>
      <c r="E4" s="95"/>
      <c r="F4" s="95"/>
      <c r="G4" s="23"/>
      <c r="H4" s="97" t="s">
        <v>2</v>
      </c>
      <c r="I4" s="24"/>
      <c r="J4" s="92"/>
      <c r="K4" s="25" t="s">
        <v>3</v>
      </c>
      <c r="L4" s="26">
        <v>35</v>
      </c>
      <c r="M4" s="27">
        <v>40</v>
      </c>
      <c r="N4" s="26">
        <v>40</v>
      </c>
      <c r="O4" s="27">
        <v>20</v>
      </c>
      <c r="P4" s="26">
        <v>40</v>
      </c>
      <c r="Q4" s="27">
        <v>20</v>
      </c>
      <c r="R4" s="26">
        <v>15</v>
      </c>
      <c r="S4" s="27">
        <v>40</v>
      </c>
      <c r="T4" s="26">
        <v>35</v>
      </c>
      <c r="U4" s="27">
        <v>40</v>
      </c>
      <c r="V4" s="28">
        <v>35</v>
      </c>
      <c r="W4" s="29">
        <v>35</v>
      </c>
      <c r="X4" s="28">
        <v>35</v>
      </c>
      <c r="Y4" s="29">
        <v>25</v>
      </c>
      <c r="Z4" s="28">
        <v>35</v>
      </c>
      <c r="AA4" s="29">
        <v>40</v>
      </c>
      <c r="AB4" s="28">
        <v>20</v>
      </c>
      <c r="AC4" s="29">
        <v>20</v>
      </c>
      <c r="AD4" s="28">
        <v>30</v>
      </c>
      <c r="AE4" s="29">
        <v>30</v>
      </c>
      <c r="AF4" s="26">
        <v>15</v>
      </c>
      <c r="AG4" s="27">
        <v>20</v>
      </c>
      <c r="AH4" s="26">
        <v>35</v>
      </c>
      <c r="AI4" s="27">
        <v>30</v>
      </c>
      <c r="AJ4" s="26">
        <v>25</v>
      </c>
      <c r="AK4" s="27">
        <v>40</v>
      </c>
      <c r="AL4" s="26">
        <v>35</v>
      </c>
      <c r="AM4" s="27">
        <v>35</v>
      </c>
      <c r="AN4" s="26">
        <v>40</v>
      </c>
      <c r="AO4" s="27">
        <v>35</v>
      </c>
      <c r="AP4" s="28">
        <v>40</v>
      </c>
      <c r="AQ4" s="29">
        <v>40</v>
      </c>
      <c r="AR4" s="28">
        <v>40</v>
      </c>
      <c r="AS4" s="29">
        <v>35</v>
      </c>
      <c r="AT4" s="28">
        <v>15</v>
      </c>
      <c r="AU4" s="29">
        <v>15</v>
      </c>
      <c r="AV4" s="28">
        <v>15</v>
      </c>
      <c r="AW4" s="29">
        <v>40</v>
      </c>
      <c r="AX4" s="28">
        <v>35</v>
      </c>
      <c r="AY4" s="29">
        <v>35</v>
      </c>
    </row>
    <row r="5" spans="1:65" ht="58.5" customHeight="1">
      <c r="A5" s="30"/>
      <c r="B5" s="31"/>
      <c r="C5" s="96"/>
      <c r="D5" s="96"/>
      <c r="E5" s="96"/>
      <c r="F5" s="96"/>
      <c r="G5" s="32"/>
      <c r="H5" s="92"/>
      <c r="I5" s="31"/>
      <c r="J5" s="93"/>
      <c r="K5" s="33" t="s">
        <v>4</v>
      </c>
      <c r="L5" s="34" t="s">
        <v>147</v>
      </c>
      <c r="M5" s="35" t="s">
        <v>147</v>
      </c>
      <c r="N5" s="34"/>
      <c r="O5" s="35"/>
      <c r="P5" s="34"/>
      <c r="Q5" s="35"/>
      <c r="R5" s="34"/>
      <c r="S5" s="35"/>
      <c r="T5" s="34"/>
      <c r="U5" s="35"/>
      <c r="V5" s="36" t="s">
        <v>146</v>
      </c>
      <c r="W5" s="37" t="s">
        <v>146</v>
      </c>
      <c r="X5" s="36"/>
      <c r="Y5" s="37"/>
      <c r="Z5" s="36"/>
      <c r="AA5" s="37"/>
      <c r="AB5" s="36"/>
      <c r="AC5" s="37"/>
      <c r="AD5" s="36"/>
      <c r="AE5" s="37"/>
      <c r="AF5" s="34"/>
      <c r="AG5" s="35"/>
      <c r="AH5" s="34"/>
      <c r="AI5" s="35"/>
      <c r="AJ5" s="34"/>
      <c r="AK5" s="35"/>
      <c r="AL5" s="34" t="s">
        <v>147</v>
      </c>
      <c r="AM5" s="35" t="s">
        <v>147</v>
      </c>
      <c r="AN5" s="34"/>
      <c r="AO5" s="35"/>
      <c r="AP5" s="36" t="s">
        <v>146</v>
      </c>
      <c r="AQ5" s="37" t="s">
        <v>146</v>
      </c>
      <c r="AR5" s="36"/>
      <c r="AS5" s="37"/>
      <c r="AT5" s="36"/>
      <c r="AU5" s="37"/>
      <c r="AV5" s="36"/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5</v>
      </c>
      <c r="C6" s="39" t="s">
        <v>6</v>
      </c>
      <c r="D6" s="40"/>
      <c r="E6" s="40"/>
      <c r="F6" s="41"/>
      <c r="G6" s="42"/>
      <c r="H6" s="93"/>
      <c r="I6" s="41" t="s">
        <v>11</v>
      </c>
      <c r="J6" s="39" t="s">
        <v>12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75</v>
      </c>
      <c r="C8" s="46" t="s">
        <v>17</v>
      </c>
      <c r="D8" s="47"/>
      <c r="E8" s="48"/>
      <c r="F8" s="49"/>
      <c r="G8" s="50"/>
      <c r="H8" s="51">
        <f>J8/$J$12</f>
        <v>0.9692307692307692</v>
      </c>
      <c r="I8" s="8"/>
      <c r="J8" s="52">
        <f>SUM(AZ8:BC8)</f>
        <v>63</v>
      </c>
      <c r="K8" s="48"/>
      <c r="L8" s="26"/>
      <c r="M8" s="27"/>
      <c r="N8" s="26">
        <v>2</v>
      </c>
      <c r="O8" s="27">
        <v>1</v>
      </c>
      <c r="P8" s="26">
        <v>2</v>
      </c>
      <c r="Q8" s="27">
        <v>2</v>
      </c>
      <c r="R8" s="26">
        <v>2</v>
      </c>
      <c r="S8" s="27">
        <v>2</v>
      </c>
      <c r="T8" s="26">
        <v>2</v>
      </c>
      <c r="U8" s="27">
        <v>2</v>
      </c>
      <c r="V8" s="28"/>
      <c r="W8" s="29"/>
      <c r="X8" s="28">
        <v>2</v>
      </c>
      <c r="Y8" s="29">
        <v>2</v>
      </c>
      <c r="Z8" s="28">
        <v>2</v>
      </c>
      <c r="AA8" s="29">
        <v>2</v>
      </c>
      <c r="AB8" s="28">
        <v>2</v>
      </c>
      <c r="AC8" s="29">
        <v>2</v>
      </c>
      <c r="AD8" s="28">
        <v>2</v>
      </c>
      <c r="AE8" s="29">
        <v>2</v>
      </c>
      <c r="AF8" s="26">
        <v>2</v>
      </c>
      <c r="AG8" s="27">
        <v>2</v>
      </c>
      <c r="AH8" s="26">
        <v>2</v>
      </c>
      <c r="AI8" s="27">
        <v>2</v>
      </c>
      <c r="AJ8" s="26">
        <v>2</v>
      </c>
      <c r="AK8" s="27">
        <v>2</v>
      </c>
      <c r="AL8" s="26"/>
      <c r="AM8" s="27"/>
      <c r="AN8" s="26">
        <v>2</v>
      </c>
      <c r="AO8" s="27">
        <v>2</v>
      </c>
      <c r="AP8" s="28"/>
      <c r="AQ8" s="29"/>
      <c r="AR8" s="28">
        <v>2</v>
      </c>
      <c r="AS8" s="29">
        <v>2</v>
      </c>
      <c r="AT8" s="28">
        <v>2</v>
      </c>
      <c r="AU8" s="29">
        <v>2</v>
      </c>
      <c r="AV8" s="28">
        <v>2</v>
      </c>
      <c r="AW8" s="29">
        <v>2</v>
      </c>
      <c r="AX8" s="28">
        <v>2</v>
      </c>
      <c r="AY8" s="29">
        <v>2</v>
      </c>
      <c r="AZ8">
        <f>SUM(L8:U8)</f>
        <v>15</v>
      </c>
      <c r="BA8">
        <f>SUM(V8:AE8)</f>
        <v>16</v>
      </c>
      <c r="BB8">
        <f>SUM(AF8:AO8)</f>
        <v>16</v>
      </c>
      <c r="BC8">
        <f>SUM(AP8:AY8)</f>
        <v>16</v>
      </c>
    </row>
    <row r="9" spans="1:55" ht="12.75" customHeight="1">
      <c r="A9" s="45">
        <v>2</v>
      </c>
      <c r="B9" s="46" t="s">
        <v>22</v>
      </c>
      <c r="C9" s="46" t="s">
        <v>55</v>
      </c>
      <c r="D9" s="47"/>
      <c r="E9" s="48"/>
      <c r="F9" s="49"/>
      <c r="G9" s="50"/>
      <c r="H9" s="51">
        <f>J9/$J$12</f>
        <v>1</v>
      </c>
      <c r="I9" s="3"/>
      <c r="J9" s="52">
        <f>SUM(AZ9:BC9)</f>
        <v>65</v>
      </c>
      <c r="K9" s="48"/>
      <c r="L9" s="26">
        <v>1</v>
      </c>
      <c r="M9" s="27">
        <v>2</v>
      </c>
      <c r="N9" s="26">
        <v>2</v>
      </c>
      <c r="O9" s="27">
        <v>1</v>
      </c>
      <c r="P9" s="26">
        <v>2</v>
      </c>
      <c r="Q9" s="27">
        <v>2</v>
      </c>
      <c r="R9" s="26">
        <v>2</v>
      </c>
      <c r="S9" s="27">
        <v>2</v>
      </c>
      <c r="T9" s="26">
        <v>2</v>
      </c>
      <c r="U9" s="27">
        <v>1</v>
      </c>
      <c r="V9" s="28">
        <v>1</v>
      </c>
      <c r="W9" s="29">
        <v>1</v>
      </c>
      <c r="X9" s="28">
        <v>1</v>
      </c>
      <c r="Y9" s="29">
        <v>1</v>
      </c>
      <c r="Z9" s="28">
        <v>2</v>
      </c>
      <c r="AA9" s="29">
        <v>1</v>
      </c>
      <c r="AB9" s="28">
        <v>2</v>
      </c>
      <c r="AC9" s="29">
        <v>2</v>
      </c>
      <c r="AD9" s="28">
        <v>2</v>
      </c>
      <c r="AE9" s="29">
        <v>2</v>
      </c>
      <c r="AF9" s="26">
        <v>2</v>
      </c>
      <c r="AG9" s="27">
        <v>1</v>
      </c>
      <c r="AH9" s="26">
        <v>2</v>
      </c>
      <c r="AI9" s="27">
        <v>2</v>
      </c>
      <c r="AJ9" s="26">
        <v>1</v>
      </c>
      <c r="AK9" s="27">
        <v>2</v>
      </c>
      <c r="AL9" s="26">
        <v>2</v>
      </c>
      <c r="AM9" s="27">
        <v>1</v>
      </c>
      <c r="AN9" s="26">
        <v>2</v>
      </c>
      <c r="AO9" s="27">
        <v>1</v>
      </c>
      <c r="AP9" s="28">
        <v>1</v>
      </c>
      <c r="AQ9" s="29">
        <v>2</v>
      </c>
      <c r="AR9" s="28">
        <v>2</v>
      </c>
      <c r="AS9" s="29">
        <v>2</v>
      </c>
      <c r="AT9" s="28">
        <v>1</v>
      </c>
      <c r="AU9" s="29">
        <v>2</v>
      </c>
      <c r="AV9" s="28">
        <v>2</v>
      </c>
      <c r="AW9" s="29">
        <v>2</v>
      </c>
      <c r="AX9" s="28">
        <v>1</v>
      </c>
      <c r="AY9" s="29">
        <v>2</v>
      </c>
      <c r="AZ9">
        <f>SUM(L9:U9)</f>
        <v>17</v>
      </c>
      <c r="BA9">
        <f>SUM(V9:AE9)</f>
        <v>15</v>
      </c>
      <c r="BB9">
        <f>SUM(AF9:AO9)</f>
        <v>16</v>
      </c>
      <c r="BC9">
        <f>SUM(AP9:AY9)</f>
        <v>17</v>
      </c>
    </row>
    <row r="10" spans="1:55" ht="12.75" customHeight="1">
      <c r="A10" s="45">
        <v>3</v>
      </c>
      <c r="B10" s="46" t="s">
        <v>115</v>
      </c>
      <c r="C10" s="46" t="s">
        <v>116</v>
      </c>
      <c r="D10" s="47"/>
      <c r="E10" s="48"/>
      <c r="F10" s="49"/>
      <c r="G10" s="50"/>
      <c r="H10" s="51">
        <f>J10/$J$12</f>
        <v>0.8769230769230769</v>
      </c>
      <c r="I10" s="8"/>
      <c r="J10" s="52">
        <f>SUM(AZ10:BC10)</f>
        <v>57</v>
      </c>
      <c r="K10" s="48"/>
      <c r="L10" s="26">
        <v>1</v>
      </c>
      <c r="M10" s="27">
        <v>1</v>
      </c>
      <c r="N10" s="26">
        <v>2</v>
      </c>
      <c r="O10" s="27">
        <v>2</v>
      </c>
      <c r="P10" s="26">
        <v>2</v>
      </c>
      <c r="Q10" s="27">
        <v>2</v>
      </c>
      <c r="R10" s="26">
        <v>2</v>
      </c>
      <c r="S10" s="27">
        <v>0</v>
      </c>
      <c r="T10" s="26">
        <v>1</v>
      </c>
      <c r="U10" s="27">
        <v>2</v>
      </c>
      <c r="V10" s="28">
        <v>1</v>
      </c>
      <c r="W10" s="29">
        <v>2</v>
      </c>
      <c r="X10" s="28">
        <v>0</v>
      </c>
      <c r="Y10" s="29">
        <v>1</v>
      </c>
      <c r="Z10" s="28">
        <v>2</v>
      </c>
      <c r="AA10" s="29">
        <v>2</v>
      </c>
      <c r="AB10" s="28">
        <v>2</v>
      </c>
      <c r="AC10" s="29">
        <v>2</v>
      </c>
      <c r="AD10" s="28">
        <v>2</v>
      </c>
      <c r="AE10" s="29">
        <v>1</v>
      </c>
      <c r="AF10" s="26">
        <v>2</v>
      </c>
      <c r="AG10" s="27">
        <v>2</v>
      </c>
      <c r="AH10" s="26">
        <v>1</v>
      </c>
      <c r="AI10" s="27">
        <v>2</v>
      </c>
      <c r="AJ10" s="26">
        <v>1</v>
      </c>
      <c r="AK10" s="27">
        <v>2</v>
      </c>
      <c r="AL10" s="26">
        <v>0</v>
      </c>
      <c r="AM10" s="27">
        <v>1</v>
      </c>
      <c r="AN10" s="26">
        <v>0</v>
      </c>
      <c r="AO10" s="27">
        <v>1</v>
      </c>
      <c r="AP10" s="28">
        <v>1</v>
      </c>
      <c r="AQ10" s="29">
        <v>2</v>
      </c>
      <c r="AR10" s="28">
        <v>1</v>
      </c>
      <c r="AS10" s="29">
        <v>2</v>
      </c>
      <c r="AT10" s="28">
        <v>2</v>
      </c>
      <c r="AU10" s="29">
        <v>2</v>
      </c>
      <c r="AV10" s="28">
        <v>1</v>
      </c>
      <c r="AW10" s="29">
        <v>1</v>
      </c>
      <c r="AX10" s="28">
        <v>1</v>
      </c>
      <c r="AY10" s="29">
        <v>2</v>
      </c>
      <c r="AZ10">
        <f>SUM(L10:U10)</f>
        <v>15</v>
      </c>
      <c r="BA10">
        <f>SUM(V10:AE10)</f>
        <v>15</v>
      </c>
      <c r="BB10">
        <f>SUM(AF10:AO10)</f>
        <v>12</v>
      </c>
      <c r="BC10">
        <f>SUM(AP10:AY10)</f>
        <v>15</v>
      </c>
    </row>
    <row r="11" spans="1:55" ht="12.75" customHeight="1">
      <c r="A11" s="45">
        <v>4</v>
      </c>
      <c r="B11" s="46" t="s">
        <v>84</v>
      </c>
      <c r="C11" s="46" t="s">
        <v>56</v>
      </c>
      <c r="D11" s="47"/>
      <c r="E11" s="48"/>
      <c r="F11" s="49"/>
      <c r="G11" s="50"/>
      <c r="H11" s="51">
        <f>J11/$J$12</f>
        <v>0.8615384615384616</v>
      </c>
      <c r="I11" s="8"/>
      <c r="J11" s="52">
        <f>SUM(AZ11:BC11)</f>
        <v>56</v>
      </c>
      <c r="K11" s="48"/>
      <c r="L11" s="26">
        <v>0</v>
      </c>
      <c r="M11" s="27">
        <v>0</v>
      </c>
      <c r="N11" s="26">
        <v>2</v>
      </c>
      <c r="O11" s="27">
        <v>2</v>
      </c>
      <c r="P11" s="26">
        <v>1</v>
      </c>
      <c r="Q11" s="27">
        <v>1</v>
      </c>
      <c r="R11" s="26">
        <v>2</v>
      </c>
      <c r="S11" s="27">
        <v>2</v>
      </c>
      <c r="T11" s="26">
        <v>2</v>
      </c>
      <c r="U11" s="27">
        <v>2</v>
      </c>
      <c r="V11" s="28">
        <v>0</v>
      </c>
      <c r="W11" s="29">
        <v>0</v>
      </c>
      <c r="X11" s="28">
        <v>1</v>
      </c>
      <c r="Y11" s="29">
        <v>0</v>
      </c>
      <c r="Z11" s="28">
        <v>2</v>
      </c>
      <c r="AA11" s="29">
        <v>2</v>
      </c>
      <c r="AB11" s="28">
        <v>2</v>
      </c>
      <c r="AC11" s="29">
        <v>1</v>
      </c>
      <c r="AD11" s="28">
        <v>1</v>
      </c>
      <c r="AE11" s="29">
        <v>2</v>
      </c>
      <c r="AF11" s="26">
        <v>2</v>
      </c>
      <c r="AG11" s="27">
        <v>2</v>
      </c>
      <c r="AH11" s="26">
        <v>2</v>
      </c>
      <c r="AI11" s="27">
        <v>1</v>
      </c>
      <c r="AJ11" s="26">
        <v>2</v>
      </c>
      <c r="AK11" s="27">
        <v>2</v>
      </c>
      <c r="AL11" s="26">
        <v>1</v>
      </c>
      <c r="AM11" s="27">
        <v>0</v>
      </c>
      <c r="AN11" s="26">
        <v>1</v>
      </c>
      <c r="AO11" s="27">
        <v>2</v>
      </c>
      <c r="AP11" s="28">
        <v>0</v>
      </c>
      <c r="AQ11" s="29">
        <v>2</v>
      </c>
      <c r="AR11" s="28">
        <v>2</v>
      </c>
      <c r="AS11" s="29">
        <v>2</v>
      </c>
      <c r="AT11" s="28">
        <v>2</v>
      </c>
      <c r="AU11" s="29">
        <v>1</v>
      </c>
      <c r="AV11" s="28">
        <v>2</v>
      </c>
      <c r="AW11" s="29">
        <v>1</v>
      </c>
      <c r="AX11" s="28">
        <v>2</v>
      </c>
      <c r="AY11" s="29">
        <v>2</v>
      </c>
      <c r="AZ11">
        <f>SUM(L11:U11)</f>
        <v>14</v>
      </c>
      <c r="BA11">
        <f>SUM(V11:AE11)</f>
        <v>11</v>
      </c>
      <c r="BB11">
        <f>SUM(AF11:AO11)</f>
        <v>15</v>
      </c>
      <c r="BC11">
        <f>SUM(AP11:AY11)</f>
        <v>16</v>
      </c>
    </row>
    <row r="12" spans="1:10" ht="12.75" customHeight="1">
      <c r="A12" s="1"/>
      <c r="B12" s="61"/>
      <c r="C12" s="61"/>
      <c r="D12" s="62"/>
      <c r="E12" s="7"/>
      <c r="F12" s="62"/>
      <c r="G12" s="62"/>
      <c r="H12" s="5"/>
      <c r="I12" s="63" t="s">
        <v>48</v>
      </c>
      <c r="J12" s="64">
        <f>MAX(J8:J11)</f>
        <v>65</v>
      </c>
    </row>
    <row r="13" spans="1:10" ht="12.75" customHeight="1">
      <c r="A13" s="1"/>
      <c r="B13" s="61"/>
      <c r="C13" s="61"/>
      <c r="D13" s="62"/>
      <c r="E13" s="7"/>
      <c r="F13" s="62"/>
      <c r="G13" s="62"/>
      <c r="H13" s="5"/>
      <c r="I13" s="65"/>
      <c r="J13" s="66"/>
    </row>
    <row r="14" spans="1:10" ht="12.75" customHeight="1">
      <c r="A14" s="1"/>
      <c r="B14" s="61"/>
      <c r="C14" s="61"/>
      <c r="D14" s="62"/>
      <c r="E14" s="7"/>
      <c r="F14" s="62"/>
      <c r="G14" s="62"/>
      <c r="H14" s="5"/>
      <c r="I14" s="65"/>
      <c r="J14" s="66"/>
    </row>
    <row r="15" spans="1:51" ht="12.75" customHeight="1">
      <c r="A15" s="1"/>
      <c r="B15" s="3"/>
      <c r="C15" s="3"/>
      <c r="D15" s="3"/>
      <c r="E15" s="3"/>
      <c r="F15" s="3"/>
      <c r="G15" s="3"/>
      <c r="H15" s="5"/>
      <c r="I15" s="65"/>
      <c r="J15" s="64" t="s">
        <v>49</v>
      </c>
      <c r="L15" s="67">
        <f>COUNTIF(L8:L11,2)/(COUNTIF(L8:L11,0)+COUNTIF(L8:L11,"&gt;0"))*100</f>
        <v>0</v>
      </c>
      <c r="M15" s="67">
        <f>COUNTIF(M8:M11,2)/(COUNTIF(M8:M11,0)+COUNTIF(M8:M11,"&gt;0"))*100</f>
        <v>33.33333333333333</v>
      </c>
      <c r="N15" s="67">
        <f>COUNTIF(N8:N11,2)/(COUNTIF(N8:N11,0)+COUNTIF(N8:N11,"&gt;0"))*100</f>
        <v>100</v>
      </c>
      <c r="O15" s="67">
        <f>COUNTIF(O8:O11,2)/(COUNTIF(O8:O11,0)+COUNTIF(O8:O11,"&gt;0"))*100</f>
        <v>50</v>
      </c>
      <c r="P15" s="67">
        <f>COUNTIF(P8:P11,2)/(COUNTIF(P8:P11,0)+COUNTIF(P8:P11,"&gt;0"))*100</f>
        <v>75</v>
      </c>
      <c r="Q15" s="67">
        <f>COUNTIF(Q8:Q11,2)/(COUNTIF(Q8:Q11,0)+COUNTIF(Q8:Q11,"&gt;0"))*100</f>
        <v>75</v>
      </c>
      <c r="R15" s="67">
        <f>COUNTIF(R8:R11,2)/(COUNTIF(R8:R11,0)+COUNTIF(R8:R11,"&gt;0"))*100</f>
        <v>100</v>
      </c>
      <c r="S15" s="67">
        <f>COUNTIF(S8:S11,2)/(COUNTIF(S8:S11,0)+COUNTIF(S8:S11,"&gt;0"))*100</f>
        <v>75</v>
      </c>
      <c r="T15" s="67">
        <f>COUNTIF(T8:T11,2)/(COUNTIF(T8:T11,0)+COUNTIF(T8:T11,"&gt;0"))*100</f>
        <v>75</v>
      </c>
      <c r="U15" s="67">
        <f>COUNTIF(U8:U11,2)/(COUNTIF(U8:U11,0)+COUNTIF(U8:U11,"&gt;0"))*100</f>
        <v>75</v>
      </c>
      <c r="V15" s="67">
        <f>COUNTIF(V8:V11,2)/(COUNTIF(V8:V11,0)+COUNTIF(V8:V11,"&gt;0"))*100</f>
        <v>0</v>
      </c>
      <c r="W15" s="67">
        <f>COUNTIF(W8:W11,2)/(COUNTIF(W8:W11,0)+COUNTIF(W8:W11,"&gt;0"))*100</f>
        <v>33.33333333333333</v>
      </c>
      <c r="X15" s="67">
        <f>COUNTIF(X8:X11,2)/(COUNTIF(X8:X11,0)+COUNTIF(X8:X11,"&gt;0"))*100</f>
        <v>25</v>
      </c>
      <c r="Y15" s="67">
        <f>COUNTIF(Y8:Y11,2)/(COUNTIF(Y8:Y11,0)+COUNTIF(Y8:Y11,"&gt;0"))*100</f>
        <v>25</v>
      </c>
      <c r="Z15" s="67">
        <f>COUNTIF(Z8:Z11,2)/(COUNTIF(Z8:Z11,0)+COUNTIF(Z8:Z11,"&gt;0"))*100</f>
        <v>100</v>
      </c>
      <c r="AA15" s="67">
        <f>COUNTIF(AA8:AA11,2)/(COUNTIF(AA8:AA11,0)+COUNTIF(AA8:AA11,"&gt;0"))*100</f>
        <v>75</v>
      </c>
      <c r="AB15" s="67">
        <f>COUNTIF(AB8:AB11,2)/(COUNTIF(AB8:AB11,0)+COUNTIF(AB8:AB11,"&gt;0"))*100</f>
        <v>100</v>
      </c>
      <c r="AC15" s="67">
        <f>COUNTIF(AC8:AC11,2)/(COUNTIF(AC8:AC11,0)+COUNTIF(AC8:AC11,"&gt;0"))*100</f>
        <v>75</v>
      </c>
      <c r="AD15" s="67">
        <f>COUNTIF(AD8:AD11,2)/(COUNTIF(AD8:AD11,0)+COUNTIF(AD8:AD11,"&gt;0"))*100</f>
        <v>75</v>
      </c>
      <c r="AE15" s="67">
        <f>COUNTIF(AE8:AE11,2)/(COUNTIF(AE8:AE11,0)+COUNTIF(AE8:AE11,"&gt;0"))*100</f>
        <v>75</v>
      </c>
      <c r="AF15" s="67">
        <f>COUNTIF(AF8:AF11,2)/(COUNTIF(AF8:AF11,0)+COUNTIF(AF8:AF11,"&gt;0"))*100</f>
        <v>100</v>
      </c>
      <c r="AG15" s="67">
        <f>COUNTIF(AG8:AG11,2)/(COUNTIF(AG8:AG11,0)+COUNTIF(AG8:AG11,"&gt;0"))*100</f>
        <v>75</v>
      </c>
      <c r="AH15" s="67">
        <f>COUNTIF(AH8:AH11,2)/(COUNTIF(AH8:AH11,0)+COUNTIF(AH8:AH11,"&gt;0"))*100</f>
        <v>75</v>
      </c>
      <c r="AI15" s="67">
        <f>COUNTIF(AI8:AI11,2)/(COUNTIF(AI8:AI11,0)+COUNTIF(AI8:AI11,"&gt;0"))*100</f>
        <v>75</v>
      </c>
      <c r="AJ15" s="67">
        <f>COUNTIF(AJ8:AJ11,2)/(COUNTIF(AJ8:AJ11,0)+COUNTIF(AJ8:AJ11,"&gt;0"))*100</f>
        <v>50</v>
      </c>
      <c r="AK15" s="67">
        <f>COUNTIF(AK8:AK11,2)/(COUNTIF(AK8:AK11,0)+COUNTIF(AK8:AK11,"&gt;0"))*100</f>
        <v>100</v>
      </c>
      <c r="AL15" s="67">
        <f>COUNTIF(AL8:AL11,2)/(COUNTIF(AL8:AL11,0)+COUNTIF(AL8:AL11,"&gt;0"))*100</f>
        <v>33.33333333333333</v>
      </c>
      <c r="AM15" s="67">
        <f>COUNTIF(AM8:AM11,2)/(COUNTIF(AM8:AM11,0)+COUNTIF(AM8:AM11,"&gt;0"))*100</f>
        <v>0</v>
      </c>
      <c r="AN15" s="67">
        <f>COUNTIF(AN8:AN11,2)/(COUNTIF(AN8:AN11,0)+COUNTIF(AN8:AN11,"&gt;0"))*100</f>
        <v>50</v>
      </c>
      <c r="AO15" s="67">
        <f>COUNTIF(AO8:AO11,2)/(COUNTIF(AO8:AO11,0)+COUNTIF(AO8:AO11,"&gt;0"))*100</f>
        <v>50</v>
      </c>
      <c r="AP15" s="67">
        <f>COUNTIF(AP8:AP11,2)/(COUNTIF(AP8:AP11,0)+COUNTIF(AP8:AP11,"&gt;0"))*100</f>
        <v>0</v>
      </c>
      <c r="AQ15" s="67">
        <f>COUNTIF(AQ8:AQ11,2)/(COUNTIF(AQ8:AQ11,0)+COUNTIF(AQ8:AQ11,"&gt;0"))*100</f>
        <v>100</v>
      </c>
      <c r="AR15" s="67">
        <f>COUNTIF(AR8:AR11,2)/(COUNTIF(AR8:AR11,0)+COUNTIF(AR8:AR11,"&gt;0"))*100</f>
        <v>75</v>
      </c>
      <c r="AS15" s="67">
        <f>COUNTIF(AS8:AS11,2)/(COUNTIF(AS8:AS11,0)+COUNTIF(AS8:AS11,"&gt;0"))*100</f>
        <v>100</v>
      </c>
      <c r="AT15" s="67">
        <f>COUNTIF(AT8:AT11,2)/(COUNTIF(AT8:AT11,0)+COUNTIF(AT8:AT11,"&gt;0"))*100</f>
        <v>75</v>
      </c>
      <c r="AU15" s="67">
        <f>COUNTIF(AU8:AU11,2)/(COUNTIF(AU8:AU11,0)+COUNTIF(AU8:AU11,"&gt;0"))*100</f>
        <v>75</v>
      </c>
      <c r="AV15" s="67">
        <f>COUNTIF(AV8:AV11,2)/(COUNTIF(AV8:AV11,0)+COUNTIF(AV8:AV11,"&gt;0"))*100</f>
        <v>75</v>
      </c>
      <c r="AW15" s="67">
        <f>COUNTIF(AW8:AW11,2)/(COUNTIF(AW8:AW11,0)+COUNTIF(AW8:AW11,"&gt;0"))*100</f>
        <v>50</v>
      </c>
      <c r="AX15" s="67">
        <f>COUNTIF(AX8:AX11,2)/(COUNTIF(AX8:AX11,0)+COUNTIF(AX8:AX11,"&gt;0"))*100</f>
        <v>50</v>
      </c>
      <c r="AY15" s="67">
        <f>COUNTIF(AY8:AY11,2)/(COUNTIF(AY8:AY11,0)+COUNTIF(AY8:AY11,"&gt;0"))*100</f>
        <v>100</v>
      </c>
    </row>
    <row r="16" spans="1:51" ht="12.75" customHeight="1">
      <c r="A16" s="1"/>
      <c r="B16" s="3"/>
      <c r="C16" s="3"/>
      <c r="D16" s="3"/>
      <c r="E16" s="3"/>
      <c r="F16" s="3"/>
      <c r="G16" s="3"/>
      <c r="H16" s="5"/>
      <c r="I16" s="3"/>
      <c r="L16" t="s">
        <v>50</v>
      </c>
      <c r="M16" t="s">
        <v>50</v>
      </c>
      <c r="N16" t="s">
        <v>50</v>
      </c>
      <c r="O16" t="s">
        <v>50</v>
      </c>
      <c r="P16" t="s">
        <v>50</v>
      </c>
      <c r="Q16" t="s">
        <v>50</v>
      </c>
      <c r="R16" t="s">
        <v>50</v>
      </c>
      <c r="S16" t="s">
        <v>50</v>
      </c>
      <c r="T16" t="s">
        <v>50</v>
      </c>
      <c r="U16" t="s">
        <v>50</v>
      </c>
      <c r="V16" t="s">
        <v>50</v>
      </c>
      <c r="W16" t="s">
        <v>50</v>
      </c>
      <c r="X16" t="s">
        <v>50</v>
      </c>
      <c r="Y16" t="s">
        <v>50</v>
      </c>
      <c r="Z16" t="s">
        <v>50</v>
      </c>
      <c r="AA16" t="s">
        <v>50</v>
      </c>
      <c r="AB16" t="s">
        <v>50</v>
      </c>
      <c r="AC16" t="s">
        <v>50</v>
      </c>
      <c r="AD16" t="s">
        <v>50</v>
      </c>
      <c r="AE16" t="s">
        <v>50</v>
      </c>
      <c r="AF16" t="s">
        <v>50</v>
      </c>
      <c r="AG16" t="s">
        <v>50</v>
      </c>
      <c r="AH16" t="s">
        <v>50</v>
      </c>
      <c r="AI16" t="s">
        <v>50</v>
      </c>
      <c r="AJ16" t="s">
        <v>50</v>
      </c>
      <c r="AK16" t="s">
        <v>50</v>
      </c>
      <c r="AL16" t="s">
        <v>50</v>
      </c>
      <c r="AM16" t="s">
        <v>50</v>
      </c>
      <c r="AN16" t="s">
        <v>50</v>
      </c>
      <c r="AO16" t="s">
        <v>50</v>
      </c>
      <c r="AP16" t="s">
        <v>50</v>
      </c>
      <c r="AQ16" t="s">
        <v>50</v>
      </c>
      <c r="AR16" t="s">
        <v>50</v>
      </c>
      <c r="AS16" t="s">
        <v>50</v>
      </c>
      <c r="AT16" t="s">
        <v>50</v>
      </c>
      <c r="AU16" t="s">
        <v>50</v>
      </c>
      <c r="AV16" t="s">
        <v>50</v>
      </c>
      <c r="AW16" t="s">
        <v>50</v>
      </c>
      <c r="AX16" t="s">
        <v>50</v>
      </c>
      <c r="AY16" t="s">
        <v>50</v>
      </c>
    </row>
    <row r="17" spans="1:9" ht="12.75" customHeight="1">
      <c r="A17" s="1"/>
      <c r="B17" s="3"/>
      <c r="C17" s="3"/>
      <c r="D17" s="3"/>
      <c r="E17" s="3"/>
      <c r="F17" s="3"/>
      <c r="G17" s="3"/>
      <c r="H17" s="5"/>
      <c r="I17" s="3"/>
    </row>
    <row r="18" spans="1:9" ht="12.75" customHeight="1">
      <c r="A18" s="1"/>
      <c r="D18" s="2"/>
      <c r="E18" s="2"/>
      <c r="F18" s="3"/>
      <c r="G18" s="4"/>
      <c r="H18" s="5"/>
      <c r="I18" s="3"/>
    </row>
    <row r="19" spans="1:9" ht="12.75" customHeight="1">
      <c r="A19" s="1"/>
      <c r="B19" s="61"/>
      <c r="C19" s="61"/>
      <c r="D19" s="62"/>
      <c r="E19" s="7"/>
      <c r="F19" s="62"/>
      <c r="G19" s="62"/>
      <c r="H19" s="5"/>
      <c r="I19" s="3"/>
    </row>
    <row r="20" spans="1:9" ht="12.75" customHeight="1">
      <c r="A20" s="1"/>
      <c r="B20" s="7"/>
      <c r="C20" s="7"/>
      <c r="D20" s="2"/>
      <c r="E20" s="2"/>
      <c r="F20" s="3"/>
      <c r="G20" s="4"/>
      <c r="H20" s="5"/>
      <c r="I20" s="3"/>
    </row>
    <row r="21" spans="1:9" ht="12.75" customHeight="1">
      <c r="A21" s="1"/>
      <c r="B21" s="61"/>
      <c r="C21" s="61"/>
      <c r="D21" s="62"/>
      <c r="E21" s="7"/>
      <c r="F21" s="62"/>
      <c r="G21" s="62"/>
      <c r="H21" s="5"/>
      <c r="I21" s="3"/>
    </row>
    <row r="22" spans="1:9" ht="12.75" customHeight="1">
      <c r="A22" s="1"/>
      <c r="B22" s="61"/>
      <c r="C22" s="61"/>
      <c r="D22" s="62"/>
      <c r="E22" s="7"/>
      <c r="F22" s="62"/>
      <c r="G22" s="62"/>
      <c r="H22" s="5"/>
      <c r="I22" s="3"/>
    </row>
    <row r="23" spans="1:9" ht="12.75" customHeight="1">
      <c r="A23" s="1"/>
      <c r="B23" s="61"/>
      <c r="C23" s="61"/>
      <c r="D23" s="62"/>
      <c r="E23" s="7"/>
      <c r="F23" s="62"/>
      <c r="G23" s="62"/>
      <c r="H23" s="5"/>
      <c r="I23" s="3"/>
    </row>
    <row r="24" spans="1:9" ht="12.75" customHeight="1">
      <c r="A24" s="1"/>
      <c r="B24" s="7"/>
      <c r="C24" s="7"/>
      <c r="D24" s="2"/>
      <c r="E24" s="2"/>
      <c r="F24" s="2"/>
      <c r="G24" s="2"/>
      <c r="H24" s="5"/>
      <c r="I24" s="3"/>
    </row>
    <row r="25" spans="1:9" ht="12.75" customHeight="1">
      <c r="A25" s="1"/>
      <c r="B25" s="7"/>
      <c r="C25" s="7"/>
      <c r="D25" s="2"/>
      <c r="E25" s="2"/>
      <c r="F25" s="3"/>
      <c r="G25" s="4"/>
      <c r="H25" s="5"/>
      <c r="I25" s="3"/>
    </row>
    <row r="26" spans="1:9" ht="12.75" customHeight="1">
      <c r="A26" s="1"/>
      <c r="B26" s="7"/>
      <c r="C26" s="7"/>
      <c r="D26" s="2"/>
      <c r="E26" s="2"/>
      <c r="F26" s="3"/>
      <c r="G26" s="4"/>
      <c r="H26" s="5"/>
      <c r="I26" s="3"/>
    </row>
    <row r="27" spans="1:9" ht="12.75" customHeight="1">
      <c r="A27" s="1"/>
      <c r="B27" s="61"/>
      <c r="C27" s="61"/>
      <c r="D27" s="62"/>
      <c r="E27" s="7"/>
      <c r="F27" s="62"/>
      <c r="G27" s="62"/>
      <c r="H27" s="5"/>
      <c r="I27" s="3"/>
    </row>
    <row r="28" spans="1:9" ht="12.75" customHeight="1">
      <c r="A28" s="1"/>
      <c r="B28" s="7"/>
      <c r="C28" s="7"/>
      <c r="D28" s="2"/>
      <c r="E28" s="2"/>
      <c r="F28" s="3"/>
      <c r="G28" s="4"/>
      <c r="H28" s="5"/>
      <c r="I28" s="3"/>
    </row>
    <row r="29" spans="1:9" ht="12.75" customHeight="1">
      <c r="A29" s="1"/>
      <c r="D29" s="2"/>
      <c r="E29" s="2"/>
      <c r="F29" s="3"/>
      <c r="G29" s="4"/>
      <c r="H29" s="5"/>
      <c r="I29" s="3"/>
    </row>
    <row r="30" spans="1:9" ht="12.75" customHeight="1">
      <c r="A30" s="1"/>
      <c r="D30" s="2"/>
      <c r="E30" s="2"/>
      <c r="F30" s="3"/>
      <c r="G30" s="4"/>
      <c r="H30" s="5"/>
      <c r="I30" s="3"/>
    </row>
    <row r="31" spans="1:9" ht="12.75" customHeight="1">
      <c r="A31" s="1"/>
      <c r="D31" s="2"/>
      <c r="E31" s="2"/>
      <c r="F31" s="3"/>
      <c r="G31" s="4"/>
      <c r="H31" s="5"/>
      <c r="I31" s="3"/>
    </row>
    <row r="32" spans="1:9" ht="12.75" customHeight="1">
      <c r="A32" s="1"/>
      <c r="D32" s="2"/>
      <c r="E32" s="2"/>
      <c r="F32" s="3"/>
      <c r="G32" s="4"/>
      <c r="H32" s="5"/>
      <c r="I32" s="3"/>
    </row>
    <row r="33" spans="1:9" ht="12.75" customHeight="1">
      <c r="A33" s="1"/>
      <c r="D33" s="2"/>
      <c r="E33" s="2"/>
      <c r="F33" s="3"/>
      <c r="G33" s="4"/>
      <c r="H33" s="5"/>
      <c r="I33" s="3"/>
    </row>
    <row r="34" spans="1:9" ht="12.75" customHeight="1">
      <c r="A34" s="1"/>
      <c r="D34" s="2"/>
      <c r="E34" s="2"/>
      <c r="F34" s="3"/>
      <c r="G34" s="4"/>
      <c r="H34" s="5"/>
      <c r="I34" s="3"/>
    </row>
    <row r="35" spans="1:9" ht="12.75" customHeight="1">
      <c r="A35" s="1"/>
      <c r="D35" s="2"/>
      <c r="E35" s="2"/>
      <c r="F35" s="3"/>
      <c r="G35" s="4"/>
      <c r="H35" s="5"/>
      <c r="I35" s="3"/>
    </row>
    <row r="36" spans="1:9" ht="12.75" customHeight="1">
      <c r="A36" s="1"/>
      <c r="D36" s="2"/>
      <c r="E36" s="2"/>
      <c r="F36" s="3"/>
      <c r="G36" s="4"/>
      <c r="H36" s="5"/>
      <c r="I36" s="3"/>
    </row>
    <row r="37" spans="1:9" ht="12.75" customHeight="1">
      <c r="A37" s="1"/>
      <c r="D37" s="2"/>
      <c r="E37" s="2"/>
      <c r="F37" s="3"/>
      <c r="G37" s="4"/>
      <c r="H37" s="5"/>
      <c r="I37" s="3"/>
    </row>
    <row r="38" spans="1:9" ht="12.75" customHeight="1">
      <c r="A38" s="1"/>
      <c r="D38" s="2"/>
      <c r="E38" s="2"/>
      <c r="F38" s="3"/>
      <c r="G38" s="4"/>
      <c r="H38" s="5"/>
      <c r="I38" s="3"/>
    </row>
    <row r="39" spans="1:9" ht="12.75" customHeight="1">
      <c r="A39" s="1"/>
      <c r="D39" s="2"/>
      <c r="E39" s="2"/>
      <c r="F39" s="3"/>
      <c r="G39" s="4"/>
      <c r="H39" s="5"/>
      <c r="I39" s="3"/>
    </row>
    <row r="40" spans="1:9" ht="12.75" customHeight="1">
      <c r="A40" s="1"/>
      <c r="D40" s="2"/>
      <c r="E40" s="2"/>
      <c r="F40" s="3"/>
      <c r="G40" s="4"/>
      <c r="H40" s="5"/>
      <c r="I40" s="3"/>
    </row>
    <row r="41" spans="1:9" ht="12.75" customHeight="1">
      <c r="A41" s="1"/>
      <c r="D41" s="2"/>
      <c r="E41" s="2"/>
      <c r="F41" s="3"/>
      <c r="G41" s="4"/>
      <c r="H41" s="5"/>
      <c r="I41" s="3"/>
    </row>
    <row r="42" spans="1:9" ht="12.75" customHeight="1">
      <c r="A42" s="1"/>
      <c r="D42" s="2"/>
      <c r="E42" s="2"/>
      <c r="F42" s="3"/>
      <c r="G42" s="4"/>
      <c r="H42" s="5"/>
      <c r="I42" s="3"/>
    </row>
    <row r="43" spans="1:9" ht="12.75" customHeight="1">
      <c r="A43" s="1"/>
      <c r="D43" s="2"/>
      <c r="E43" s="2"/>
      <c r="F43" s="3"/>
      <c r="G43" s="4"/>
      <c r="H43" s="5"/>
      <c r="I43" s="3"/>
    </row>
    <row r="44" spans="1:9" ht="12.75" customHeight="1">
      <c r="A44" s="1"/>
      <c r="D44" s="2"/>
      <c r="E44" s="2"/>
      <c r="F44" s="3"/>
      <c r="G44" s="4"/>
      <c r="H44" s="5"/>
      <c r="I44" s="3"/>
    </row>
    <row r="45" spans="1:9" ht="12.75" customHeight="1">
      <c r="A45" s="1"/>
      <c r="D45" s="2"/>
      <c r="E45" s="2"/>
      <c r="F45" s="3"/>
      <c r="G45" s="4"/>
      <c r="H45" s="5"/>
      <c r="I45" s="3"/>
    </row>
    <row r="46" spans="1:9" ht="12.75" customHeight="1">
      <c r="A46" s="1"/>
      <c r="D46" s="2"/>
      <c r="E46" s="2"/>
      <c r="F46" s="3"/>
      <c r="G46" s="4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D48" s="2"/>
      <c r="E48" s="2"/>
      <c r="F48" s="3"/>
      <c r="G48" s="4"/>
      <c r="H48" s="5"/>
      <c r="I48" s="3"/>
    </row>
    <row r="49" spans="1:9" ht="12.75" customHeight="1">
      <c r="A49" s="1"/>
      <c r="D49" s="2"/>
      <c r="E49" s="2"/>
      <c r="F49" s="3"/>
      <c r="G49" s="4"/>
      <c r="H49" s="5"/>
      <c r="I49" s="3"/>
    </row>
    <row r="50" spans="1:9" ht="12.75" customHeight="1">
      <c r="A50" s="1"/>
      <c r="D50" s="2"/>
      <c r="E50" s="2"/>
      <c r="F50" s="3"/>
      <c r="G50" s="4"/>
      <c r="H50" s="5"/>
      <c r="I50" s="3"/>
    </row>
    <row r="51" spans="1:9" ht="12.75" customHeight="1">
      <c r="A51" s="1"/>
      <c r="D51" s="2"/>
      <c r="E51" s="2"/>
      <c r="F51" s="3"/>
      <c r="G51" s="4"/>
      <c r="H51" s="5"/>
      <c r="I51" s="3"/>
    </row>
    <row r="52" spans="1:9" ht="12.75" customHeight="1">
      <c r="A52" s="1"/>
      <c r="D52" s="2"/>
      <c r="E52" s="2"/>
      <c r="F52" s="3"/>
      <c r="G52" s="4"/>
      <c r="H52" s="5"/>
      <c r="I52" s="3"/>
    </row>
    <row r="53" spans="1:9" ht="12.75" customHeight="1">
      <c r="A53" s="1"/>
      <c r="D53" s="2"/>
      <c r="E53" s="2"/>
      <c r="F53" s="3"/>
      <c r="G53" s="4"/>
      <c r="H53" s="5"/>
      <c r="I53" s="3"/>
    </row>
    <row r="54" spans="1:9" ht="12.75" customHeight="1">
      <c r="A54" s="1"/>
      <c r="D54" s="2"/>
      <c r="E54" s="2"/>
      <c r="F54" s="3"/>
      <c r="G54" s="4"/>
      <c r="H54" s="5"/>
      <c r="I54" s="3"/>
    </row>
    <row r="55" spans="1:9" ht="12.75" customHeight="1">
      <c r="A55" s="1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2:Q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98" bestFit="1" customWidth="1"/>
    <col min="2" max="2" width="22.28125" style="100" bestFit="1" customWidth="1"/>
    <col min="3" max="3" width="20.8515625" style="100" bestFit="1" customWidth="1"/>
    <col min="4" max="4" width="8.8515625" style="100" customWidth="1"/>
    <col min="5" max="5" width="9.140625" style="101" customWidth="1"/>
    <col min="6" max="6" width="9.140625" style="102" customWidth="1"/>
    <col min="7" max="7" width="8.57421875" style="102" bestFit="1" customWidth="1"/>
    <col min="8" max="8" width="9.00390625" style="102" bestFit="1" customWidth="1"/>
    <col min="9" max="9" width="3.00390625" style="123" customWidth="1"/>
    <col min="10" max="11" width="9.140625" style="104" hidden="1" customWidth="1"/>
    <col min="12" max="12" width="9.140625" style="101" hidden="1" customWidth="1"/>
    <col min="13" max="13" width="9.140625" style="104" hidden="1" customWidth="1"/>
    <col min="14" max="14" width="9.140625" style="104" customWidth="1"/>
    <col min="15" max="17" width="9.140625" style="100" customWidth="1"/>
    <col min="18" max="16384" width="8.8515625" style="100" customWidth="1"/>
  </cols>
  <sheetData>
    <row r="2" spans="1:3" ht="14.25">
      <c r="A2" s="130"/>
      <c r="B2" s="131" t="s">
        <v>179</v>
      </c>
      <c r="C2" s="131" t="s">
        <v>50</v>
      </c>
    </row>
    <row r="3" spans="1:3" ht="14.25">
      <c r="A3" s="132">
        <v>1</v>
      </c>
      <c r="B3" s="133" t="s">
        <v>98</v>
      </c>
      <c r="C3" s="134">
        <v>2.946126126126126</v>
      </c>
    </row>
    <row r="4" spans="1:3" ht="14.25">
      <c r="A4" s="132">
        <v>2</v>
      </c>
      <c r="B4" s="133" t="s">
        <v>170</v>
      </c>
      <c r="C4" s="134">
        <v>2.8666666666666667</v>
      </c>
    </row>
    <row r="5" spans="1:3" ht="14.25">
      <c r="A5" s="132">
        <v>3</v>
      </c>
      <c r="B5" s="133" t="s">
        <v>178</v>
      </c>
      <c r="C5" s="134">
        <v>2.84</v>
      </c>
    </row>
    <row r="6" spans="1:3" ht="14.25">
      <c r="A6" s="131">
        <v>4</v>
      </c>
      <c r="B6" s="133" t="s">
        <v>144</v>
      </c>
      <c r="C6" s="134">
        <v>2.7779150579150578</v>
      </c>
    </row>
    <row r="7" spans="1:3" ht="14.25">
      <c r="A7" s="131">
        <v>5</v>
      </c>
      <c r="B7" s="133" t="s">
        <v>177</v>
      </c>
      <c r="C7" s="134">
        <v>2.77027027027027</v>
      </c>
    </row>
    <row r="8" spans="1:3" ht="14.25">
      <c r="A8" s="131">
        <v>6</v>
      </c>
      <c r="B8" s="133" t="s">
        <v>172</v>
      </c>
      <c r="C8" s="134">
        <v>2.7567567567567566</v>
      </c>
    </row>
    <row r="9" spans="1:3" ht="14.25">
      <c r="A9" s="131">
        <v>7</v>
      </c>
      <c r="B9" s="133" t="s">
        <v>165</v>
      </c>
      <c r="C9" s="134">
        <v>0.9733333333333334</v>
      </c>
    </row>
    <row r="10" spans="1:3" ht="14.25">
      <c r="A10" s="131">
        <v>8</v>
      </c>
      <c r="B10" s="133" t="s">
        <v>167</v>
      </c>
      <c r="C10" s="134">
        <v>0</v>
      </c>
    </row>
    <row r="12" spans="2:16" ht="14.25">
      <c r="B12" s="99" t="s">
        <v>149</v>
      </c>
      <c r="I12" s="103"/>
      <c r="O12" s="105" t="s">
        <v>150</v>
      </c>
      <c r="P12" s="105"/>
    </row>
    <row r="13" spans="2:16" ht="14.25">
      <c r="B13" s="106" t="s">
        <v>151</v>
      </c>
      <c r="C13" s="100">
        <v>75</v>
      </c>
      <c r="D13" s="100" t="s">
        <v>152</v>
      </c>
      <c r="I13" s="103"/>
      <c r="O13" s="106" t="s">
        <v>153</v>
      </c>
      <c r="P13" s="107">
        <v>27</v>
      </c>
    </row>
    <row r="14" spans="2:16" ht="14.25">
      <c r="B14" s="106" t="s">
        <v>154</v>
      </c>
      <c r="C14" s="100">
        <v>70</v>
      </c>
      <c r="D14" s="100" t="s">
        <v>152</v>
      </c>
      <c r="G14" s="108" t="s">
        <v>155</v>
      </c>
      <c r="I14" s="103"/>
      <c r="O14" s="106" t="s">
        <v>156</v>
      </c>
      <c r="P14" s="109">
        <v>0</v>
      </c>
    </row>
    <row r="15" spans="2:16" ht="14.25">
      <c r="B15" s="106" t="s">
        <v>150</v>
      </c>
      <c r="C15" s="100">
        <v>74</v>
      </c>
      <c r="D15" s="100" t="s">
        <v>152</v>
      </c>
      <c r="G15" s="110">
        <v>2.946126126126126</v>
      </c>
      <c r="I15" s="103"/>
      <c r="O15" s="106" t="s">
        <v>157</v>
      </c>
      <c r="P15" s="102">
        <v>67</v>
      </c>
    </row>
    <row r="16" spans="2:9" ht="14.25">
      <c r="B16" s="106" t="s">
        <v>158</v>
      </c>
      <c r="C16" s="100">
        <v>1</v>
      </c>
      <c r="D16" s="100" t="s">
        <v>152</v>
      </c>
      <c r="I16" s="103"/>
    </row>
    <row r="17" spans="2:9" ht="14.25">
      <c r="B17" s="106" t="s">
        <v>159</v>
      </c>
      <c r="C17" s="100">
        <v>1</v>
      </c>
      <c r="D17" s="100" t="s">
        <v>152</v>
      </c>
      <c r="I17" s="103"/>
    </row>
    <row r="18" spans="1:9" ht="14.25">
      <c r="A18" s="111"/>
      <c r="B18" s="103"/>
      <c r="C18" s="103"/>
      <c r="D18" s="103"/>
      <c r="E18" s="112"/>
      <c r="F18" s="113"/>
      <c r="G18" s="113"/>
      <c r="H18" s="113"/>
      <c r="I18" s="103"/>
    </row>
    <row r="19" spans="1:9" ht="30">
      <c r="A19" s="98" t="s">
        <v>145</v>
      </c>
      <c r="B19" s="114" t="s">
        <v>160</v>
      </c>
      <c r="C19" s="114" t="s">
        <v>161</v>
      </c>
      <c r="D19" s="100" t="s">
        <v>162</v>
      </c>
      <c r="E19" s="115" t="s">
        <v>50</v>
      </c>
      <c r="F19" s="116" t="s">
        <v>152</v>
      </c>
      <c r="G19" s="117" t="s">
        <v>163</v>
      </c>
      <c r="H19" s="117" t="s">
        <v>164</v>
      </c>
      <c r="I19" s="103"/>
    </row>
    <row r="20" spans="1:13" ht="14.25">
      <c r="A20" s="118">
        <v>1</v>
      </c>
      <c r="B20" s="119" t="s">
        <v>98</v>
      </c>
      <c r="C20" s="100" t="s">
        <v>70</v>
      </c>
      <c r="D20" s="100" t="s">
        <v>150</v>
      </c>
      <c r="E20" s="101">
        <v>0.9864864864864865</v>
      </c>
      <c r="F20" s="116">
        <v>73</v>
      </c>
      <c r="G20" s="120">
        <v>2.946126126126126</v>
      </c>
      <c r="H20" s="120">
        <v>1</v>
      </c>
      <c r="I20" s="103"/>
      <c r="M20" s="121"/>
    </row>
    <row r="21" spans="1:13" ht="14.25">
      <c r="A21" s="118"/>
      <c r="B21" s="119"/>
      <c r="C21" s="100" t="s">
        <v>99</v>
      </c>
      <c r="D21" s="100" t="s">
        <v>150</v>
      </c>
      <c r="E21" s="101">
        <v>0.972972972972973</v>
      </c>
      <c r="F21" s="116">
        <v>72</v>
      </c>
      <c r="G21" s="122"/>
      <c r="H21" s="120"/>
      <c r="I21" s="103"/>
      <c r="M21" s="121"/>
    </row>
    <row r="22" spans="1:13" ht="14.25">
      <c r="A22" s="118"/>
      <c r="B22" s="119"/>
      <c r="C22" s="100" t="s">
        <v>20</v>
      </c>
      <c r="D22" s="100" t="s">
        <v>151</v>
      </c>
      <c r="E22" s="101">
        <v>0.9866666666666667</v>
      </c>
      <c r="F22" s="116">
        <v>74</v>
      </c>
      <c r="G22" s="122"/>
      <c r="H22" s="120"/>
      <c r="I22" s="103"/>
      <c r="M22" s="121"/>
    </row>
    <row r="23" spans="1:13" ht="14.25">
      <c r="A23" s="118"/>
      <c r="B23" s="119"/>
      <c r="C23" s="100" t="s">
        <v>45</v>
      </c>
      <c r="D23" s="100" t="s">
        <v>151</v>
      </c>
      <c r="E23" s="101">
        <v>0.88</v>
      </c>
      <c r="F23" s="116">
        <v>66</v>
      </c>
      <c r="G23" s="122"/>
      <c r="H23" s="120"/>
      <c r="I23" s="103"/>
      <c r="M23" s="121"/>
    </row>
    <row r="24" spans="1:13" ht="14.25">
      <c r="A24" s="118"/>
      <c r="B24" s="119"/>
      <c r="C24" s="100" t="s">
        <v>114</v>
      </c>
      <c r="D24" s="100" t="s">
        <v>154</v>
      </c>
      <c r="E24" s="101">
        <v>0.7142857142857143</v>
      </c>
      <c r="F24" s="116">
        <v>50</v>
      </c>
      <c r="G24" s="122"/>
      <c r="H24" s="120"/>
      <c r="I24" s="103"/>
      <c r="M24" s="121"/>
    </row>
    <row r="25" spans="1:15" ht="14.25">
      <c r="A25" s="111"/>
      <c r="B25" s="103"/>
      <c r="C25" s="103"/>
      <c r="D25" s="103"/>
      <c r="E25" s="112"/>
      <c r="F25" s="113"/>
      <c r="G25" s="113"/>
      <c r="H25" s="113"/>
      <c r="I25" s="103"/>
      <c r="K25" s="104" t="s">
        <v>98</v>
      </c>
      <c r="L25" s="101">
        <v>2.946126126126126</v>
      </c>
      <c r="O25" s="101"/>
    </row>
    <row r="26" spans="1:13" ht="14.25">
      <c r="A26" s="118">
        <v>2</v>
      </c>
      <c r="B26" s="119" t="s">
        <v>165</v>
      </c>
      <c r="C26" s="101" t="s">
        <v>166</v>
      </c>
      <c r="D26" s="100" t="s">
        <v>151</v>
      </c>
      <c r="E26" s="101">
        <v>0</v>
      </c>
      <c r="F26" s="116">
        <v>0</v>
      </c>
      <c r="G26" s="120">
        <v>0.9733333333333334</v>
      </c>
      <c r="H26" s="120">
        <v>0.3303773469512568</v>
      </c>
      <c r="I26" s="103"/>
      <c r="K26" s="104" t="s">
        <v>167</v>
      </c>
      <c r="L26" s="101">
        <v>0</v>
      </c>
      <c r="M26" s="121"/>
    </row>
    <row r="27" spans="1:15" ht="14.25">
      <c r="A27" s="118"/>
      <c r="B27" s="119"/>
      <c r="C27" s="100" t="s">
        <v>168</v>
      </c>
      <c r="D27" s="123" t="s">
        <v>151</v>
      </c>
      <c r="E27" s="101">
        <v>0</v>
      </c>
      <c r="F27" s="116">
        <v>0</v>
      </c>
      <c r="G27" s="122"/>
      <c r="H27" s="120"/>
      <c r="I27" s="103"/>
      <c r="K27" s="104">
        <v>0</v>
      </c>
      <c r="L27" s="101">
        <v>0</v>
      </c>
      <c r="M27" s="121"/>
      <c r="O27" s="101"/>
    </row>
    <row r="28" spans="1:13" ht="14.25">
      <c r="A28" s="118"/>
      <c r="B28" s="119"/>
      <c r="C28" s="101" t="s">
        <v>169</v>
      </c>
      <c r="D28" s="100" t="s">
        <v>151</v>
      </c>
      <c r="E28" s="101">
        <v>0</v>
      </c>
      <c r="F28" s="116">
        <v>0</v>
      </c>
      <c r="G28" s="122"/>
      <c r="H28" s="120"/>
      <c r="I28" s="103"/>
      <c r="K28" s="104" t="s">
        <v>170</v>
      </c>
      <c r="L28" s="101">
        <v>2.8666666666666667</v>
      </c>
      <c r="M28" s="121"/>
    </row>
    <row r="29" spans="1:13" ht="14.25">
      <c r="A29" s="118"/>
      <c r="B29" s="119"/>
      <c r="C29" s="100" t="s">
        <v>171</v>
      </c>
      <c r="D29" s="100" t="s">
        <v>151</v>
      </c>
      <c r="E29" s="101">
        <v>0</v>
      </c>
      <c r="F29" s="116">
        <v>0</v>
      </c>
      <c r="G29" s="122"/>
      <c r="H29" s="120"/>
      <c r="I29" s="103"/>
      <c r="K29" s="104" t="s">
        <v>172</v>
      </c>
      <c r="L29" s="101">
        <v>2.7567567567567566</v>
      </c>
      <c r="M29" s="121"/>
    </row>
    <row r="30" spans="1:13" ht="14.25">
      <c r="A30" s="118"/>
      <c r="B30" s="119"/>
      <c r="C30" s="124" t="s">
        <v>173</v>
      </c>
      <c r="D30" s="100" t="s">
        <v>151</v>
      </c>
      <c r="E30" s="101">
        <v>0.9733333333333334</v>
      </c>
      <c r="F30" s="116">
        <v>73</v>
      </c>
      <c r="G30" s="122"/>
      <c r="H30" s="120"/>
      <c r="I30" s="103"/>
      <c r="K30" s="104">
        <v>0</v>
      </c>
      <c r="L30" s="101">
        <v>0</v>
      </c>
      <c r="M30" s="121"/>
    </row>
    <row r="31" spans="1:9" ht="14.25">
      <c r="A31" s="111"/>
      <c r="B31" s="103"/>
      <c r="C31" s="103"/>
      <c r="D31" s="103"/>
      <c r="E31" s="112"/>
      <c r="F31" s="113"/>
      <c r="G31" s="113"/>
      <c r="H31" s="113"/>
      <c r="I31" s="103"/>
    </row>
    <row r="32" spans="1:9" ht="14.25">
      <c r="A32" s="118">
        <v>3</v>
      </c>
      <c r="B32" s="119" t="s">
        <v>167</v>
      </c>
      <c r="C32" s="100" t="s">
        <v>174</v>
      </c>
      <c r="D32" s="100" t="s">
        <v>151</v>
      </c>
      <c r="E32" s="101">
        <v>0</v>
      </c>
      <c r="F32" s="116">
        <v>0</v>
      </c>
      <c r="G32" s="120">
        <v>0</v>
      </c>
      <c r="H32" s="120">
        <v>0</v>
      </c>
      <c r="I32" s="103"/>
    </row>
    <row r="33" spans="1:9" ht="14.25">
      <c r="A33" s="118"/>
      <c r="B33" s="119"/>
      <c r="D33" s="100" t="s">
        <v>154</v>
      </c>
      <c r="E33" s="101">
        <v>0</v>
      </c>
      <c r="F33" s="116"/>
      <c r="G33" s="122"/>
      <c r="H33" s="120"/>
      <c r="I33" s="103"/>
    </row>
    <row r="34" spans="1:9" ht="14.25">
      <c r="A34" s="118"/>
      <c r="B34" s="119"/>
      <c r="C34" s="100" t="s">
        <v>175</v>
      </c>
      <c r="D34" s="100" t="s">
        <v>151</v>
      </c>
      <c r="E34" s="101">
        <v>0</v>
      </c>
      <c r="F34" s="116">
        <v>0</v>
      </c>
      <c r="G34" s="122"/>
      <c r="H34" s="120"/>
      <c r="I34" s="103"/>
    </row>
    <row r="35" spans="1:9" ht="14.25">
      <c r="A35" s="118"/>
      <c r="B35" s="119"/>
      <c r="D35" s="100" t="s">
        <v>154</v>
      </c>
      <c r="E35" s="101">
        <v>0</v>
      </c>
      <c r="F35" s="116"/>
      <c r="G35" s="122"/>
      <c r="H35" s="120"/>
      <c r="I35" s="103"/>
    </row>
    <row r="36" spans="1:9" ht="14.25">
      <c r="A36" s="118"/>
      <c r="B36" s="119"/>
      <c r="C36" s="124" t="s">
        <v>176</v>
      </c>
      <c r="D36" s="100" t="s">
        <v>151</v>
      </c>
      <c r="E36" s="101">
        <v>0</v>
      </c>
      <c r="F36" s="116">
        <v>0</v>
      </c>
      <c r="G36" s="122"/>
      <c r="H36" s="120"/>
      <c r="I36" s="103"/>
    </row>
    <row r="37" spans="1:9" ht="14.25">
      <c r="A37" s="111"/>
      <c r="B37" s="103"/>
      <c r="C37" s="103"/>
      <c r="D37" s="103"/>
      <c r="E37" s="112"/>
      <c r="F37" s="113"/>
      <c r="G37" s="113"/>
      <c r="H37" s="113"/>
      <c r="I37" s="103"/>
    </row>
    <row r="38" spans="1:17" ht="14.25">
      <c r="A38" s="118">
        <v>4</v>
      </c>
      <c r="B38" s="119" t="s">
        <v>177</v>
      </c>
      <c r="C38" s="101" t="s">
        <v>85</v>
      </c>
      <c r="D38" s="100" t="s">
        <v>154</v>
      </c>
      <c r="E38" s="101">
        <v>1</v>
      </c>
      <c r="F38" s="116">
        <v>70</v>
      </c>
      <c r="G38" s="120">
        <v>2.77027027027027</v>
      </c>
      <c r="H38" s="120">
        <v>0.940309461195034</v>
      </c>
      <c r="I38" s="103"/>
      <c r="K38" s="104" t="s">
        <v>177</v>
      </c>
      <c r="L38" s="101">
        <v>2.77027027027027</v>
      </c>
      <c r="P38" s="101"/>
      <c r="Q38" s="101"/>
    </row>
    <row r="39" spans="1:15" ht="14.25">
      <c r="A39" s="118"/>
      <c r="B39" s="119"/>
      <c r="C39" s="124" t="s">
        <v>87</v>
      </c>
      <c r="D39" s="100" t="s">
        <v>150</v>
      </c>
      <c r="E39" s="101">
        <v>0.8918918918918919</v>
      </c>
      <c r="F39" s="116">
        <v>66</v>
      </c>
      <c r="G39" s="120"/>
      <c r="H39" s="120"/>
      <c r="I39" s="103"/>
      <c r="K39" s="104" t="s">
        <v>165</v>
      </c>
      <c r="L39" s="101">
        <v>0.9733333333333334</v>
      </c>
      <c r="O39" s="101"/>
    </row>
    <row r="40" spans="1:15" ht="14.25">
      <c r="A40" s="118"/>
      <c r="B40" s="119"/>
      <c r="C40" s="124" t="s">
        <v>83</v>
      </c>
      <c r="D40" s="100" t="s">
        <v>150</v>
      </c>
      <c r="E40" s="101">
        <v>0.8783783783783784</v>
      </c>
      <c r="F40" s="116">
        <v>65</v>
      </c>
      <c r="G40" s="120"/>
      <c r="H40" s="120"/>
      <c r="I40" s="103"/>
      <c r="K40" s="104" t="s">
        <v>178</v>
      </c>
      <c r="L40" s="101">
        <v>2.84</v>
      </c>
      <c r="O40" s="101"/>
    </row>
    <row r="41" spans="1:15" ht="14.25">
      <c r="A41" s="118"/>
      <c r="B41" s="119"/>
      <c r="C41" s="124" t="s">
        <v>32</v>
      </c>
      <c r="D41" s="100" t="s">
        <v>151</v>
      </c>
      <c r="E41" s="101">
        <v>0.8266666666666667</v>
      </c>
      <c r="F41" s="116">
        <v>62</v>
      </c>
      <c r="G41" s="120"/>
      <c r="H41" s="120"/>
      <c r="I41" s="103"/>
      <c r="K41" s="104" t="s">
        <v>144</v>
      </c>
      <c r="L41" s="101">
        <v>2.7779150579150578</v>
      </c>
      <c r="O41" s="101"/>
    </row>
    <row r="42" spans="1:15" ht="14.25">
      <c r="A42" s="118"/>
      <c r="B42" s="119"/>
      <c r="C42" s="124" t="s">
        <v>32</v>
      </c>
      <c r="D42" s="100" t="s">
        <v>151</v>
      </c>
      <c r="E42" s="101">
        <v>0.6933333333333334</v>
      </c>
      <c r="F42" s="116">
        <v>52</v>
      </c>
      <c r="G42" s="120"/>
      <c r="H42" s="120"/>
      <c r="I42" s="103"/>
      <c r="K42" s="104">
        <v>0</v>
      </c>
      <c r="L42" s="101">
        <v>0</v>
      </c>
      <c r="O42" s="101"/>
    </row>
    <row r="43" spans="1:12" ht="14.25">
      <c r="A43" s="111"/>
      <c r="B43" s="103"/>
      <c r="C43" s="103"/>
      <c r="D43" s="103"/>
      <c r="E43" s="112"/>
      <c r="F43" s="113"/>
      <c r="G43" s="113"/>
      <c r="H43" s="113"/>
      <c r="I43" s="103"/>
      <c r="K43" s="104" t="e">
        <v>#REF!</v>
      </c>
      <c r="L43" s="101">
        <v>0</v>
      </c>
    </row>
    <row r="44" spans="1:12" ht="14.25">
      <c r="A44" s="118">
        <v>5</v>
      </c>
      <c r="B44" s="125" t="s">
        <v>178</v>
      </c>
      <c r="C44" s="124" t="s">
        <v>103</v>
      </c>
      <c r="D44" s="100" t="s">
        <v>151</v>
      </c>
      <c r="E44" s="101">
        <v>0.9733333333333334</v>
      </c>
      <c r="F44" s="116">
        <v>73</v>
      </c>
      <c r="G44" s="120">
        <v>2.84</v>
      </c>
      <c r="H44" s="120">
        <v>0.963977738364626</v>
      </c>
      <c r="I44" s="103"/>
      <c r="K44" s="104" t="e">
        <v>#REF!</v>
      </c>
      <c r="L44" s="101" t="e">
        <v>#REF!</v>
      </c>
    </row>
    <row r="45" spans="1:12" ht="14.25">
      <c r="A45" s="118"/>
      <c r="B45" s="125"/>
      <c r="C45" s="124" t="s">
        <v>44</v>
      </c>
      <c r="D45" s="100" t="s">
        <v>151</v>
      </c>
      <c r="E45" s="101">
        <v>0.9466666666666667</v>
      </c>
      <c r="F45" s="116">
        <v>71</v>
      </c>
      <c r="G45" s="122"/>
      <c r="H45" s="120"/>
      <c r="I45" s="103"/>
      <c r="K45" s="104" t="e">
        <v>#REF!</v>
      </c>
      <c r="L45" s="101" t="e">
        <v>#REF!</v>
      </c>
    </row>
    <row r="46" spans="1:12" ht="14.25">
      <c r="A46" s="118"/>
      <c r="B46" s="125"/>
      <c r="C46" s="126" t="s">
        <v>103</v>
      </c>
      <c r="D46" s="100" t="s">
        <v>151</v>
      </c>
      <c r="E46" s="101">
        <v>0.92</v>
      </c>
      <c r="F46" s="116">
        <v>69</v>
      </c>
      <c r="G46" s="122"/>
      <c r="H46" s="120"/>
      <c r="I46" s="103"/>
      <c r="K46" s="104" t="e">
        <v>#REF!</v>
      </c>
      <c r="L46" s="101" t="e">
        <v>#REF!</v>
      </c>
    </row>
    <row r="47" spans="1:12" ht="14.25">
      <c r="A47" s="118"/>
      <c r="B47" s="125"/>
      <c r="C47" s="126" t="s">
        <v>15</v>
      </c>
      <c r="D47" s="100" t="s">
        <v>151</v>
      </c>
      <c r="E47" s="101">
        <v>0.8933333333333333</v>
      </c>
      <c r="F47" s="116">
        <v>67</v>
      </c>
      <c r="G47" s="122"/>
      <c r="H47" s="120"/>
      <c r="I47" s="103"/>
      <c r="K47" s="104" t="e">
        <v>#REF!</v>
      </c>
      <c r="L47" s="101" t="e">
        <v>#REF!</v>
      </c>
    </row>
    <row r="48" spans="1:12" ht="14.25">
      <c r="A48" s="118"/>
      <c r="B48" s="125"/>
      <c r="C48" s="126"/>
      <c r="D48" s="100" t="s">
        <v>154</v>
      </c>
      <c r="E48" s="101">
        <v>0</v>
      </c>
      <c r="F48" s="116"/>
      <c r="G48" s="122"/>
      <c r="H48" s="120"/>
      <c r="I48" s="103"/>
      <c r="K48" s="104" t="e">
        <v>#REF!</v>
      </c>
      <c r="L48" s="101" t="e">
        <v>#REF!</v>
      </c>
    </row>
    <row r="49" spans="1:12" ht="14.25">
      <c r="A49" s="111"/>
      <c r="B49" s="103"/>
      <c r="C49" s="103"/>
      <c r="D49" s="103"/>
      <c r="E49" s="112"/>
      <c r="F49" s="113"/>
      <c r="G49" s="113"/>
      <c r="H49" s="113"/>
      <c r="I49" s="103"/>
      <c r="K49" s="104" t="e">
        <v>#REF!</v>
      </c>
      <c r="L49" s="101" t="e">
        <v>#REF!</v>
      </c>
    </row>
    <row r="50" spans="1:9" ht="14.25">
      <c r="A50" s="118">
        <v>6</v>
      </c>
      <c r="B50" s="119" t="s">
        <v>144</v>
      </c>
      <c r="C50" s="124" t="s">
        <v>77</v>
      </c>
      <c r="D50" s="100" t="s">
        <v>150</v>
      </c>
      <c r="E50" s="101">
        <v>0.9864864864864865</v>
      </c>
      <c r="F50" s="116">
        <v>73</v>
      </c>
      <c r="G50" s="120">
        <v>2.7779150579150578</v>
      </c>
      <c r="H50" s="120">
        <v>0.9429043221471819</v>
      </c>
      <c r="I50" s="103"/>
    </row>
    <row r="51" spans="1:9" ht="14.25">
      <c r="A51" s="118"/>
      <c r="B51" s="119"/>
      <c r="C51" s="124" t="s">
        <v>132</v>
      </c>
      <c r="D51" s="100" t="s">
        <v>151</v>
      </c>
      <c r="E51" s="101">
        <v>0.92</v>
      </c>
      <c r="F51" s="116">
        <v>69</v>
      </c>
      <c r="G51" s="122"/>
      <c r="H51" s="120"/>
      <c r="I51" s="103"/>
    </row>
    <row r="52" spans="1:9" ht="14.25">
      <c r="A52" s="118"/>
      <c r="B52" s="119"/>
      <c r="C52" s="124" t="s">
        <v>143</v>
      </c>
      <c r="D52" s="100" t="s">
        <v>154</v>
      </c>
      <c r="E52" s="101">
        <v>0.8714285714285714</v>
      </c>
      <c r="F52" s="116">
        <v>61</v>
      </c>
      <c r="G52" s="122"/>
      <c r="H52" s="120"/>
      <c r="I52" s="103"/>
    </row>
    <row r="53" spans="1:9" ht="14.25">
      <c r="A53" s="118"/>
      <c r="B53" s="119"/>
      <c r="C53" s="124" t="s">
        <v>125</v>
      </c>
      <c r="D53" s="100" t="s">
        <v>150</v>
      </c>
      <c r="E53" s="101">
        <v>0.7972972972972973</v>
      </c>
      <c r="F53" s="116">
        <v>59</v>
      </c>
      <c r="G53" s="122"/>
      <c r="H53" s="120"/>
      <c r="I53" s="103"/>
    </row>
    <row r="54" spans="1:9" ht="14.25">
      <c r="A54" s="118"/>
      <c r="B54" s="119"/>
      <c r="C54" s="124" t="s">
        <v>128</v>
      </c>
      <c r="D54" s="100" t="s">
        <v>150</v>
      </c>
      <c r="E54" s="101">
        <v>0.7162162162162162</v>
      </c>
      <c r="F54" s="116">
        <v>53</v>
      </c>
      <c r="G54" s="122"/>
      <c r="H54" s="120"/>
      <c r="I54" s="103"/>
    </row>
    <row r="55" spans="1:9" ht="14.25">
      <c r="A55" s="111"/>
      <c r="B55" s="103"/>
      <c r="C55" s="103"/>
      <c r="D55" s="103"/>
      <c r="E55" s="112"/>
      <c r="F55" s="113"/>
      <c r="G55" s="113"/>
      <c r="H55" s="113"/>
      <c r="I55" s="103"/>
    </row>
    <row r="56" spans="1:9" ht="14.25">
      <c r="A56" s="118">
        <v>7</v>
      </c>
      <c r="B56" s="119" t="s">
        <v>170</v>
      </c>
      <c r="C56" s="124" t="s">
        <v>88</v>
      </c>
      <c r="D56" s="100" t="s">
        <v>151</v>
      </c>
      <c r="E56" s="101">
        <v>0.9866666666666667</v>
      </c>
      <c r="F56" s="116">
        <v>74</v>
      </c>
      <c r="G56" s="120">
        <v>2.8666666666666667</v>
      </c>
      <c r="H56" s="120">
        <v>0.9730291725276742</v>
      </c>
      <c r="I56" s="103"/>
    </row>
    <row r="57" spans="1:9" ht="14.25">
      <c r="A57" s="118"/>
      <c r="B57" s="119"/>
      <c r="C57" s="124" t="s">
        <v>92</v>
      </c>
      <c r="D57" s="100" t="s">
        <v>151</v>
      </c>
      <c r="E57" s="101">
        <v>0.96</v>
      </c>
      <c r="F57" s="116">
        <v>72</v>
      </c>
      <c r="G57" s="122"/>
      <c r="H57" s="120"/>
      <c r="I57" s="103"/>
    </row>
    <row r="58" spans="1:9" ht="14.25">
      <c r="A58" s="118"/>
      <c r="B58" s="119"/>
      <c r="C58" s="126" t="s">
        <v>90</v>
      </c>
      <c r="D58" s="100" t="s">
        <v>151</v>
      </c>
      <c r="E58" s="101">
        <v>0.92</v>
      </c>
      <c r="F58" s="116">
        <v>69</v>
      </c>
      <c r="G58" s="122"/>
      <c r="H58" s="120"/>
      <c r="I58" s="103"/>
    </row>
    <row r="59" spans="1:9" ht="14.25">
      <c r="A59" s="118"/>
      <c r="B59" s="119"/>
      <c r="C59" s="126" t="s">
        <v>136</v>
      </c>
      <c r="D59" s="100" t="s">
        <v>151</v>
      </c>
      <c r="E59" s="101">
        <v>0.8933333333333333</v>
      </c>
      <c r="F59" s="116">
        <v>67</v>
      </c>
      <c r="G59" s="122"/>
      <c r="H59" s="120"/>
      <c r="I59" s="103"/>
    </row>
    <row r="60" spans="1:9" ht="14.25">
      <c r="A60" s="118"/>
      <c r="B60" s="119"/>
      <c r="C60" s="126" t="s">
        <v>93</v>
      </c>
      <c r="D60" s="100" t="s">
        <v>151</v>
      </c>
      <c r="E60" s="101">
        <v>0.88</v>
      </c>
      <c r="F60" s="116">
        <v>66</v>
      </c>
      <c r="G60" s="122"/>
      <c r="H60" s="120"/>
      <c r="I60" s="103"/>
    </row>
    <row r="61" spans="1:9" ht="14.25">
      <c r="A61" s="111"/>
      <c r="B61" s="103"/>
      <c r="C61" s="103"/>
      <c r="D61" s="103"/>
      <c r="E61" s="112"/>
      <c r="F61" s="113"/>
      <c r="G61" s="113"/>
      <c r="H61" s="113"/>
      <c r="I61" s="103"/>
    </row>
    <row r="62" spans="1:9" ht="14.25">
      <c r="A62" s="118">
        <v>8</v>
      </c>
      <c r="B62" s="119" t="s">
        <v>172</v>
      </c>
      <c r="C62" s="126" t="s">
        <v>18</v>
      </c>
      <c r="D62" s="100" t="s">
        <v>150</v>
      </c>
      <c r="E62" s="101">
        <v>0.9459459459459459</v>
      </c>
      <c r="F62" s="116">
        <v>70</v>
      </c>
      <c r="G62" s="120">
        <v>2.7567567567567566</v>
      </c>
      <c r="H62" s="120">
        <v>0.9357225857745703</v>
      </c>
      <c r="I62" s="103"/>
    </row>
    <row r="63" spans="1:9" ht="14.25">
      <c r="A63" s="118"/>
      <c r="B63" s="119"/>
      <c r="C63" s="126" t="s">
        <v>18</v>
      </c>
      <c r="D63" s="100" t="s">
        <v>150</v>
      </c>
      <c r="E63" s="101">
        <v>0.9054054054054054</v>
      </c>
      <c r="F63" s="116">
        <v>67</v>
      </c>
      <c r="G63" s="122"/>
      <c r="H63" s="120"/>
      <c r="I63" s="103"/>
    </row>
    <row r="64" spans="1:9" ht="14.25">
      <c r="A64" s="118"/>
      <c r="B64" s="119"/>
      <c r="C64" s="126" t="s">
        <v>123</v>
      </c>
      <c r="D64" s="100" t="s">
        <v>150</v>
      </c>
      <c r="E64" s="101">
        <v>0.8783783783783784</v>
      </c>
      <c r="F64" s="116">
        <v>65</v>
      </c>
      <c r="G64" s="122"/>
      <c r="H64" s="120"/>
      <c r="I64" s="103"/>
    </row>
    <row r="65" spans="1:9" ht="14.25">
      <c r="A65" s="118"/>
      <c r="B65" s="119"/>
      <c r="C65" s="126" t="s">
        <v>53</v>
      </c>
      <c r="D65" s="100" t="s">
        <v>151</v>
      </c>
      <c r="E65" s="101">
        <v>0.8933333333333333</v>
      </c>
      <c r="F65" s="116">
        <v>67</v>
      </c>
      <c r="G65" s="122"/>
      <c r="H65" s="120"/>
      <c r="I65" s="103"/>
    </row>
    <row r="66" spans="1:9" ht="14.25">
      <c r="A66" s="118"/>
      <c r="B66" s="119"/>
      <c r="C66" s="126" t="s">
        <v>81</v>
      </c>
      <c r="D66" s="100" t="s">
        <v>150</v>
      </c>
      <c r="E66" s="101">
        <v>0.9054054054054054</v>
      </c>
      <c r="F66" s="116">
        <v>67</v>
      </c>
      <c r="G66" s="122"/>
      <c r="H66" s="120"/>
      <c r="I66" s="103"/>
    </row>
    <row r="67" spans="1:9" ht="14.25">
      <c r="A67" s="111"/>
      <c r="B67" s="103"/>
      <c r="C67" s="103"/>
      <c r="D67" s="103"/>
      <c r="E67" s="112"/>
      <c r="F67" s="113"/>
      <c r="G67" s="113"/>
      <c r="H67" s="113"/>
      <c r="I67" s="103"/>
    </row>
    <row r="68" spans="1:9" ht="14.25">
      <c r="A68" s="118">
        <v>9</v>
      </c>
      <c r="B68" s="119"/>
      <c r="C68" s="124"/>
      <c r="D68" s="100" t="s">
        <v>154</v>
      </c>
      <c r="E68" s="101">
        <v>0</v>
      </c>
      <c r="F68" s="116"/>
      <c r="G68" s="120">
        <v>0</v>
      </c>
      <c r="H68" s="120">
        <v>0</v>
      </c>
      <c r="I68" s="103"/>
    </row>
    <row r="69" spans="1:9" ht="14.25">
      <c r="A69" s="118"/>
      <c r="B69" s="119"/>
      <c r="C69" s="124"/>
      <c r="D69" s="100" t="s">
        <v>150</v>
      </c>
      <c r="E69" s="101">
        <v>0</v>
      </c>
      <c r="F69" s="116"/>
      <c r="G69" s="122"/>
      <c r="H69" s="120"/>
      <c r="I69" s="103"/>
    </row>
    <row r="70" spans="1:9" ht="14.25">
      <c r="A70" s="118"/>
      <c r="B70" s="119"/>
      <c r="C70" s="124"/>
      <c r="D70" s="100" t="s">
        <v>151</v>
      </c>
      <c r="E70" s="101">
        <v>0</v>
      </c>
      <c r="F70" s="116"/>
      <c r="G70" s="122"/>
      <c r="H70" s="120"/>
      <c r="I70" s="103"/>
    </row>
    <row r="71" spans="1:9" ht="14.25">
      <c r="A71" s="118"/>
      <c r="B71" s="119"/>
      <c r="C71" s="124"/>
      <c r="D71" s="100" t="s">
        <v>154</v>
      </c>
      <c r="E71" s="101">
        <v>0</v>
      </c>
      <c r="F71" s="116"/>
      <c r="G71" s="122"/>
      <c r="H71" s="120"/>
      <c r="I71" s="103"/>
    </row>
    <row r="72" spans="1:9" ht="14.25">
      <c r="A72" s="118"/>
      <c r="B72" s="119"/>
      <c r="C72" s="124"/>
      <c r="D72" s="100" t="s">
        <v>151</v>
      </c>
      <c r="E72" s="101">
        <v>0</v>
      </c>
      <c r="F72" s="116"/>
      <c r="G72" s="122"/>
      <c r="H72" s="120"/>
      <c r="I72" s="103"/>
    </row>
    <row r="73" spans="1:9" ht="14.25">
      <c r="A73" s="111"/>
      <c r="B73" s="103"/>
      <c r="C73" s="103"/>
      <c r="D73" s="103"/>
      <c r="E73" s="112"/>
      <c r="F73" s="113"/>
      <c r="G73" s="113"/>
      <c r="H73" s="113"/>
      <c r="I73" s="103"/>
    </row>
    <row r="74" spans="1:9" ht="14.25">
      <c r="A74" s="118">
        <v>10</v>
      </c>
      <c r="B74" s="119"/>
      <c r="C74" s="124"/>
      <c r="D74" s="100" t="s">
        <v>150</v>
      </c>
      <c r="E74" s="101">
        <v>0</v>
      </c>
      <c r="F74" s="116"/>
      <c r="G74" s="120">
        <v>0</v>
      </c>
      <c r="H74" s="120">
        <v>0</v>
      </c>
      <c r="I74" s="103"/>
    </row>
    <row r="75" spans="1:9" ht="14.25">
      <c r="A75" s="118"/>
      <c r="B75" s="119"/>
      <c r="C75" s="124"/>
      <c r="D75" s="100" t="s">
        <v>150</v>
      </c>
      <c r="E75" s="101">
        <v>0</v>
      </c>
      <c r="F75" s="116"/>
      <c r="G75" s="122"/>
      <c r="H75" s="120"/>
      <c r="I75" s="103"/>
    </row>
    <row r="76" spans="1:9" ht="14.25">
      <c r="A76" s="118"/>
      <c r="B76" s="119"/>
      <c r="C76" s="124"/>
      <c r="D76" s="100" t="s">
        <v>150</v>
      </c>
      <c r="E76" s="101">
        <v>0</v>
      </c>
      <c r="F76" s="116"/>
      <c r="G76" s="122"/>
      <c r="H76" s="120"/>
      <c r="I76" s="103"/>
    </row>
    <row r="77" spans="1:9" ht="14.25">
      <c r="A77" s="118"/>
      <c r="B77" s="119"/>
      <c r="C77" s="124"/>
      <c r="D77" s="100" t="s">
        <v>150</v>
      </c>
      <c r="E77" s="101">
        <v>0</v>
      </c>
      <c r="F77" s="116"/>
      <c r="G77" s="122"/>
      <c r="H77" s="120"/>
      <c r="I77" s="103"/>
    </row>
    <row r="78" spans="1:9" ht="14.25">
      <c r="A78" s="118"/>
      <c r="B78" s="119"/>
      <c r="C78" s="124"/>
      <c r="D78" s="100" t="s">
        <v>150</v>
      </c>
      <c r="E78" s="101">
        <v>0</v>
      </c>
      <c r="F78" s="116"/>
      <c r="G78" s="122"/>
      <c r="H78" s="120"/>
      <c r="I78" s="103"/>
    </row>
    <row r="79" spans="1:9" ht="14.25">
      <c r="A79" s="111"/>
      <c r="B79" s="103"/>
      <c r="C79" s="103"/>
      <c r="D79" s="103"/>
      <c r="E79" s="112"/>
      <c r="F79" s="113"/>
      <c r="G79" s="113"/>
      <c r="H79" s="113"/>
      <c r="I79" s="103"/>
    </row>
    <row r="80" spans="1:9" ht="14.25">
      <c r="A80" s="118">
        <v>11</v>
      </c>
      <c r="B80" s="119"/>
      <c r="C80" s="124"/>
      <c r="D80" s="100" t="s">
        <v>150</v>
      </c>
      <c r="E80" s="101">
        <v>0</v>
      </c>
      <c r="F80" s="116"/>
      <c r="G80" s="120">
        <v>0</v>
      </c>
      <c r="H80" s="120">
        <v>0</v>
      </c>
      <c r="I80" s="103"/>
    </row>
    <row r="81" spans="1:9" ht="14.25">
      <c r="A81" s="118"/>
      <c r="B81" s="119"/>
      <c r="C81" s="124"/>
      <c r="D81" s="100" t="s">
        <v>150</v>
      </c>
      <c r="E81" s="101">
        <v>0</v>
      </c>
      <c r="F81" s="116"/>
      <c r="G81" s="122"/>
      <c r="H81" s="120"/>
      <c r="I81" s="103"/>
    </row>
    <row r="82" spans="1:9" ht="14.25">
      <c r="A82" s="118"/>
      <c r="B82" s="119"/>
      <c r="C82" s="124"/>
      <c r="D82" s="100" t="s">
        <v>150</v>
      </c>
      <c r="E82" s="101">
        <v>0</v>
      </c>
      <c r="F82" s="116"/>
      <c r="G82" s="122"/>
      <c r="H82" s="120"/>
      <c r="I82" s="103"/>
    </row>
    <row r="83" spans="1:9" ht="14.25">
      <c r="A83" s="118"/>
      <c r="B83" s="119"/>
      <c r="C83" s="124"/>
      <c r="D83" s="100" t="s">
        <v>150</v>
      </c>
      <c r="E83" s="101">
        <v>0</v>
      </c>
      <c r="F83" s="116"/>
      <c r="G83" s="122"/>
      <c r="H83" s="120"/>
      <c r="I83" s="103"/>
    </row>
    <row r="84" spans="1:9" ht="14.25">
      <c r="A84" s="118"/>
      <c r="B84" s="119"/>
      <c r="C84" s="124"/>
      <c r="D84" s="100" t="s">
        <v>150</v>
      </c>
      <c r="E84" s="101">
        <v>0</v>
      </c>
      <c r="F84" s="116"/>
      <c r="G84" s="122"/>
      <c r="H84" s="120"/>
      <c r="I84" s="103"/>
    </row>
    <row r="85" spans="1:9" ht="14.25">
      <c r="A85" s="111"/>
      <c r="B85" s="103"/>
      <c r="C85" s="103"/>
      <c r="D85" s="103"/>
      <c r="E85" s="112"/>
      <c r="F85" s="113"/>
      <c r="G85" s="113"/>
      <c r="H85" s="113"/>
      <c r="I85" s="103"/>
    </row>
    <row r="86" spans="1:9" ht="14.25">
      <c r="A86" s="118">
        <v>12</v>
      </c>
      <c r="B86" s="119"/>
      <c r="D86" s="100" t="s">
        <v>151</v>
      </c>
      <c r="E86" s="101">
        <v>0</v>
      </c>
      <c r="F86" s="116"/>
      <c r="G86" s="120">
        <v>0</v>
      </c>
      <c r="H86" s="120">
        <v>0</v>
      </c>
      <c r="I86" s="103"/>
    </row>
    <row r="87" spans="1:9" ht="14.25">
      <c r="A87" s="118"/>
      <c r="B87" s="119"/>
      <c r="D87" s="100" t="s">
        <v>151</v>
      </c>
      <c r="E87" s="101">
        <v>0</v>
      </c>
      <c r="F87" s="116"/>
      <c r="G87" s="122"/>
      <c r="H87" s="120"/>
      <c r="I87" s="103"/>
    </row>
    <row r="88" spans="1:9" ht="14.25">
      <c r="A88" s="118"/>
      <c r="B88" s="119"/>
      <c r="D88" s="100" t="s">
        <v>151</v>
      </c>
      <c r="E88" s="101">
        <v>0</v>
      </c>
      <c r="F88" s="116"/>
      <c r="G88" s="122"/>
      <c r="H88" s="120"/>
      <c r="I88" s="103"/>
    </row>
    <row r="89" spans="1:9" ht="14.25">
      <c r="A89" s="118"/>
      <c r="B89" s="119"/>
      <c r="D89" s="100" t="s">
        <v>151</v>
      </c>
      <c r="E89" s="101">
        <v>0</v>
      </c>
      <c r="F89" s="116"/>
      <c r="G89" s="122"/>
      <c r="H89" s="120"/>
      <c r="I89" s="103"/>
    </row>
    <row r="90" spans="1:9" ht="14.25">
      <c r="A90" s="118"/>
      <c r="B90" s="119"/>
      <c r="D90" s="100" t="s">
        <v>151</v>
      </c>
      <c r="E90" s="101">
        <v>0</v>
      </c>
      <c r="F90" s="116"/>
      <c r="G90" s="122"/>
      <c r="H90" s="120"/>
      <c r="I90" s="103"/>
    </row>
    <row r="91" spans="1:9" ht="14.25">
      <c r="A91" s="111"/>
      <c r="B91" s="127"/>
      <c r="C91" s="127"/>
      <c r="D91" s="103"/>
      <c r="E91" s="128"/>
      <c r="F91" s="129"/>
      <c r="G91" s="129"/>
      <c r="H91" s="129"/>
      <c r="I91" s="127"/>
    </row>
    <row r="92" spans="1:9" ht="14.25">
      <c r="A92" s="118">
        <v>13</v>
      </c>
      <c r="B92" s="119"/>
      <c r="D92" s="100" t="s">
        <v>151</v>
      </c>
      <c r="E92" s="101">
        <v>0</v>
      </c>
      <c r="F92" s="116"/>
      <c r="G92" s="120">
        <v>0</v>
      </c>
      <c r="H92" s="120">
        <v>0</v>
      </c>
      <c r="I92" s="103"/>
    </row>
    <row r="93" spans="1:9" ht="14.25">
      <c r="A93" s="118"/>
      <c r="B93" s="119"/>
      <c r="D93" s="100" t="s">
        <v>151</v>
      </c>
      <c r="E93" s="101">
        <v>0</v>
      </c>
      <c r="F93" s="116"/>
      <c r="G93" s="120"/>
      <c r="H93" s="120"/>
      <c r="I93" s="103"/>
    </row>
    <row r="94" spans="1:9" ht="14.25">
      <c r="A94" s="118"/>
      <c r="B94" s="119"/>
      <c r="D94" s="100" t="s">
        <v>151</v>
      </c>
      <c r="E94" s="101">
        <v>0</v>
      </c>
      <c r="F94" s="116"/>
      <c r="G94" s="120"/>
      <c r="H94" s="120"/>
      <c r="I94" s="103"/>
    </row>
    <row r="95" spans="1:9" ht="14.25">
      <c r="A95" s="118"/>
      <c r="B95" s="119"/>
      <c r="D95" s="100" t="s">
        <v>151</v>
      </c>
      <c r="E95" s="101">
        <v>0</v>
      </c>
      <c r="F95" s="116"/>
      <c r="G95" s="120"/>
      <c r="H95" s="120"/>
      <c r="I95" s="103"/>
    </row>
    <row r="96" spans="1:9" ht="14.25">
      <c r="A96" s="118"/>
      <c r="B96" s="119"/>
      <c r="D96" s="100" t="s">
        <v>151</v>
      </c>
      <c r="E96" s="101">
        <v>0</v>
      </c>
      <c r="F96" s="116"/>
      <c r="G96" s="120"/>
      <c r="H96" s="120"/>
      <c r="I96" s="103"/>
    </row>
    <row r="97" spans="1:9" ht="14.25">
      <c r="A97" s="111"/>
      <c r="B97" s="103"/>
      <c r="C97" s="103"/>
      <c r="D97" s="103"/>
      <c r="E97" s="112"/>
      <c r="F97" s="113"/>
      <c r="G97" s="113"/>
      <c r="H97" s="113"/>
      <c r="I97" s="103"/>
    </row>
  </sheetData>
  <sheetProtection/>
  <mergeCells count="53">
    <mergeCell ref="A92:A96"/>
    <mergeCell ref="B92:B96"/>
    <mergeCell ref="G92:G96"/>
    <mergeCell ref="H92:H96"/>
    <mergeCell ref="A80:A84"/>
    <mergeCell ref="B80:B84"/>
    <mergeCell ref="G80:G84"/>
    <mergeCell ref="H80:H84"/>
    <mergeCell ref="A86:A90"/>
    <mergeCell ref="B86:B90"/>
    <mergeCell ref="G86:G90"/>
    <mergeCell ref="H86:H90"/>
    <mergeCell ref="A68:A72"/>
    <mergeCell ref="B68:B72"/>
    <mergeCell ref="G68:G72"/>
    <mergeCell ref="H68:H72"/>
    <mergeCell ref="A74:A78"/>
    <mergeCell ref="B74:B78"/>
    <mergeCell ref="G74:G78"/>
    <mergeCell ref="H74:H78"/>
    <mergeCell ref="A56:A60"/>
    <mergeCell ref="B56:B60"/>
    <mergeCell ref="G56:G60"/>
    <mergeCell ref="H56:H60"/>
    <mergeCell ref="A62:A66"/>
    <mergeCell ref="B62:B66"/>
    <mergeCell ref="G62:G66"/>
    <mergeCell ref="H62:H66"/>
    <mergeCell ref="A44:A48"/>
    <mergeCell ref="B44:B48"/>
    <mergeCell ref="G44:G48"/>
    <mergeCell ref="H44:H48"/>
    <mergeCell ref="A50:A54"/>
    <mergeCell ref="B50:B54"/>
    <mergeCell ref="G50:G54"/>
    <mergeCell ref="H50:H54"/>
    <mergeCell ref="A32:A36"/>
    <mergeCell ref="B32:B36"/>
    <mergeCell ref="G32:G36"/>
    <mergeCell ref="H32:H36"/>
    <mergeCell ref="A38:A42"/>
    <mergeCell ref="B38:B42"/>
    <mergeCell ref="G38:G42"/>
    <mergeCell ref="H38:H42"/>
    <mergeCell ref="O12:P12"/>
    <mergeCell ref="A20:A24"/>
    <mergeCell ref="B20:B24"/>
    <mergeCell ref="G20:G24"/>
    <mergeCell ref="H20:H24"/>
    <mergeCell ref="A26:A30"/>
    <mergeCell ref="B26:B30"/>
    <mergeCell ref="G26:G30"/>
    <mergeCell ref="H26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customWidth="1"/>
    <col min="6" max="6" width="16.421875" style="0" customWidth="1"/>
    <col min="7" max="7" width="20.140625" style="0" customWidth="1"/>
    <col min="8" max="9" width="12.28125" style="0" customWidth="1"/>
    <col min="10" max="10" width="10.00390625" style="0" customWidth="1"/>
    <col min="11" max="11" width="11.00390625" style="0" customWidth="1"/>
    <col min="12" max="31" width="4.28125" style="0" customWidth="1"/>
    <col min="32" max="35" width="3.140625" style="0" customWidth="1"/>
    <col min="36" max="43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3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</row>
    <row r="3" spans="1:43" ht="12.75" customHeight="1">
      <c r="A3" s="10"/>
      <c r="B3" s="89" t="s">
        <v>66</v>
      </c>
      <c r="C3" s="90"/>
      <c r="D3" s="11"/>
      <c r="E3" s="11"/>
      <c r="F3" s="12"/>
      <c r="G3" s="12"/>
      <c r="H3" s="13"/>
      <c r="I3" s="12"/>
      <c r="J3" s="91" t="s">
        <v>67</v>
      </c>
      <c r="K3" s="14" t="s">
        <v>1</v>
      </c>
      <c r="L3" s="84"/>
      <c r="M3" s="85"/>
      <c r="N3" s="84"/>
      <c r="O3" s="85"/>
      <c r="P3" s="84"/>
      <c r="Q3" s="81"/>
      <c r="R3" s="80"/>
      <c r="S3" s="81"/>
      <c r="T3" s="80"/>
      <c r="U3" s="81"/>
      <c r="V3" s="82"/>
      <c r="W3" s="83"/>
      <c r="X3" s="82"/>
      <c r="Y3" s="83"/>
      <c r="Z3" s="82"/>
      <c r="AA3" s="83"/>
      <c r="AB3" s="82"/>
      <c r="AC3" s="83"/>
      <c r="AD3" s="82"/>
      <c r="AE3" s="83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31" ht="28.5" customHeight="1">
      <c r="A4" s="1"/>
      <c r="B4" s="22"/>
      <c r="C4" s="94" t="s">
        <v>68</v>
      </c>
      <c r="D4" s="95"/>
      <c r="E4" s="95"/>
      <c r="F4" s="95"/>
      <c r="G4" s="23"/>
      <c r="H4" s="97" t="s">
        <v>2</v>
      </c>
      <c r="I4" s="24"/>
      <c r="J4" s="92"/>
      <c r="K4" s="25" t="s">
        <v>3</v>
      </c>
      <c r="L4" s="26"/>
      <c r="M4" s="27"/>
      <c r="N4" s="26"/>
      <c r="O4" s="27"/>
      <c r="P4" s="26"/>
      <c r="Q4" s="27"/>
      <c r="R4" s="26"/>
      <c r="S4" s="27"/>
      <c r="T4" s="26"/>
      <c r="U4" s="27"/>
      <c r="V4" s="28"/>
      <c r="W4" s="29"/>
      <c r="X4" s="28"/>
      <c r="Y4" s="29"/>
      <c r="Z4" s="28"/>
      <c r="AA4" s="29"/>
      <c r="AB4" s="28"/>
      <c r="AC4" s="29"/>
      <c r="AD4" s="28"/>
      <c r="AE4" s="29"/>
    </row>
    <row r="5" spans="1:43" ht="58.5" customHeight="1">
      <c r="A5" s="30"/>
      <c r="B5" s="31"/>
      <c r="C5" s="96"/>
      <c r="D5" s="96"/>
      <c r="E5" s="96"/>
      <c r="F5" s="96"/>
      <c r="G5" s="32"/>
      <c r="H5" s="92"/>
      <c r="I5" s="31"/>
      <c r="J5" s="93"/>
      <c r="K5" s="33"/>
      <c r="L5" s="34"/>
      <c r="M5" s="35"/>
      <c r="N5" s="34"/>
      <c r="O5" s="35"/>
      <c r="P5" s="34"/>
      <c r="Q5" s="35"/>
      <c r="R5" s="34"/>
      <c r="S5" s="35"/>
      <c r="T5" s="34"/>
      <c r="U5" s="35"/>
      <c r="V5" s="36"/>
      <c r="W5" s="37"/>
      <c r="X5" s="36"/>
      <c r="Y5" s="37"/>
      <c r="Z5" s="36"/>
      <c r="AA5" s="37"/>
      <c r="AB5" s="36"/>
      <c r="AC5" s="37"/>
      <c r="AD5" s="36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12.75" customHeight="1">
      <c r="A6" s="30"/>
      <c r="B6" s="39" t="s">
        <v>6</v>
      </c>
      <c r="C6" s="39" t="s">
        <v>5</v>
      </c>
      <c r="D6" s="40" t="s">
        <v>7</v>
      </c>
      <c r="E6" s="86" t="s">
        <v>8</v>
      </c>
      <c r="F6" s="41" t="s">
        <v>9</v>
      </c>
      <c r="G6" s="42" t="s">
        <v>10</v>
      </c>
      <c r="H6" s="93"/>
      <c r="I6" s="41" t="s">
        <v>11</v>
      </c>
      <c r="J6" s="39" t="s">
        <v>12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31" ht="12.75" customHeight="1">
      <c r="A7" s="1"/>
      <c r="D7" s="2"/>
      <c r="E7" s="53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3" ht="12.75" customHeight="1">
      <c r="A8" s="45">
        <v>1</v>
      </c>
      <c r="B8" s="49"/>
      <c r="C8" s="50"/>
      <c r="D8" s="47"/>
      <c r="E8" s="48"/>
      <c r="F8" s="49"/>
      <c r="G8" s="50"/>
      <c r="H8" s="51" t="e">
        <f aca="true" t="shared" si="0" ref="H8:H22">J8/$J$23</f>
        <v>#DIV/0!</v>
      </c>
      <c r="I8" s="8"/>
      <c r="J8" s="52">
        <f aca="true" t="shared" si="1" ref="J8:J22">SUM(AF8:AI8)</f>
        <v>0</v>
      </c>
      <c r="K8" s="48"/>
      <c r="L8" s="26"/>
      <c r="M8" s="27"/>
      <c r="N8" s="26"/>
      <c r="O8" s="27"/>
      <c r="P8" s="26"/>
      <c r="Q8" s="27"/>
      <c r="R8" s="26"/>
      <c r="S8" s="27"/>
      <c r="T8" s="26"/>
      <c r="U8" s="27"/>
      <c r="V8" s="28"/>
      <c r="W8" s="29"/>
      <c r="X8" s="28"/>
      <c r="Y8" s="29"/>
      <c r="Z8" s="28"/>
      <c r="AA8" s="29"/>
      <c r="AB8" s="28"/>
      <c r="AC8" s="29"/>
      <c r="AD8" s="28"/>
      <c r="AE8" s="29"/>
      <c r="AF8">
        <f aca="true" t="shared" si="2" ref="AF8:AF22">SUM(L8:U8)</f>
        <v>0</v>
      </c>
      <c r="AG8">
        <f aca="true" t="shared" si="3" ref="AG8:AG22">SUM(V8:AE8)</f>
        <v>0</v>
      </c>
    </row>
    <row r="9" spans="1:33" ht="12.75" customHeight="1">
      <c r="A9" s="45">
        <v>2</v>
      </c>
      <c r="B9" s="49"/>
      <c r="C9" s="50"/>
      <c r="D9" s="47"/>
      <c r="E9" s="48"/>
      <c r="F9" s="49"/>
      <c r="G9" s="50"/>
      <c r="H9" s="51" t="e">
        <f t="shared" si="0"/>
        <v>#DIV/0!</v>
      </c>
      <c r="I9" s="8"/>
      <c r="J9" s="52">
        <f t="shared" si="1"/>
        <v>0</v>
      </c>
      <c r="K9" s="48"/>
      <c r="L9" s="26"/>
      <c r="M9" s="27"/>
      <c r="N9" s="26"/>
      <c r="O9" s="27"/>
      <c r="P9" s="26"/>
      <c r="Q9" s="27"/>
      <c r="R9" s="26"/>
      <c r="S9" s="27"/>
      <c r="T9" s="26"/>
      <c r="U9" s="27"/>
      <c r="V9" s="28"/>
      <c r="W9" s="29"/>
      <c r="X9" s="28"/>
      <c r="Y9" s="29"/>
      <c r="Z9" s="28"/>
      <c r="AA9" s="29"/>
      <c r="AB9" s="28"/>
      <c r="AC9" s="29"/>
      <c r="AD9" s="28"/>
      <c r="AE9" s="29"/>
      <c r="AF9">
        <f t="shared" si="2"/>
        <v>0</v>
      </c>
      <c r="AG9">
        <f t="shared" si="3"/>
        <v>0</v>
      </c>
    </row>
    <row r="10" spans="1:33" ht="12.75" customHeight="1">
      <c r="A10" s="45">
        <v>3</v>
      </c>
      <c r="B10" s="49"/>
      <c r="C10" s="50"/>
      <c r="D10" s="47"/>
      <c r="E10" s="48"/>
      <c r="F10" s="49"/>
      <c r="G10" s="50"/>
      <c r="H10" s="51" t="e">
        <f t="shared" si="0"/>
        <v>#DIV/0!</v>
      </c>
      <c r="I10" s="8"/>
      <c r="J10" s="52">
        <f t="shared" si="1"/>
        <v>0</v>
      </c>
      <c r="K10" s="48"/>
      <c r="L10" s="26"/>
      <c r="M10" s="27"/>
      <c r="N10" s="26"/>
      <c r="O10" s="27"/>
      <c r="P10" s="26"/>
      <c r="Q10" s="27"/>
      <c r="R10" s="26"/>
      <c r="S10" s="27"/>
      <c r="T10" s="26"/>
      <c r="U10" s="27"/>
      <c r="V10" s="28"/>
      <c r="W10" s="29"/>
      <c r="X10" s="28"/>
      <c r="Y10" s="29"/>
      <c r="Z10" s="28"/>
      <c r="AA10" s="29"/>
      <c r="AB10" s="28"/>
      <c r="AC10" s="29"/>
      <c r="AD10" s="28"/>
      <c r="AE10" s="29"/>
      <c r="AF10">
        <f t="shared" si="2"/>
        <v>0</v>
      </c>
      <c r="AG10">
        <f t="shared" si="3"/>
        <v>0</v>
      </c>
    </row>
    <row r="11" spans="1:33" ht="12.75" customHeight="1">
      <c r="A11" s="45">
        <v>4</v>
      </c>
      <c r="B11" s="49"/>
      <c r="C11" s="50"/>
      <c r="D11" s="47"/>
      <c r="E11" s="48"/>
      <c r="F11" s="49"/>
      <c r="G11" s="50"/>
      <c r="H11" s="51" t="e">
        <f t="shared" si="0"/>
        <v>#DIV/0!</v>
      </c>
      <c r="I11" s="3"/>
      <c r="J11" s="52">
        <f t="shared" si="1"/>
        <v>0</v>
      </c>
      <c r="K11" s="48"/>
      <c r="L11" s="26"/>
      <c r="M11" s="27"/>
      <c r="N11" s="26"/>
      <c r="O11" s="27"/>
      <c r="P11" s="26"/>
      <c r="Q11" s="27"/>
      <c r="R11" s="26"/>
      <c r="S11" s="27"/>
      <c r="T11" s="26"/>
      <c r="U11" s="27"/>
      <c r="V11" s="28"/>
      <c r="W11" s="29"/>
      <c r="X11" s="28"/>
      <c r="Y11" s="29"/>
      <c r="Z11" s="28"/>
      <c r="AA11" s="29"/>
      <c r="AB11" s="28"/>
      <c r="AC11" s="29"/>
      <c r="AD11" s="28"/>
      <c r="AE11" s="29"/>
      <c r="AF11">
        <f t="shared" si="2"/>
        <v>0</v>
      </c>
      <c r="AG11">
        <f t="shared" si="3"/>
        <v>0</v>
      </c>
    </row>
    <row r="12" spans="1:33" ht="12.75" customHeight="1">
      <c r="A12" s="45">
        <v>5</v>
      </c>
      <c r="B12" s="49"/>
      <c r="C12" s="50"/>
      <c r="D12" s="47"/>
      <c r="E12" s="48"/>
      <c r="F12" s="49"/>
      <c r="G12" s="50"/>
      <c r="H12" s="51" t="e">
        <f t="shared" si="0"/>
        <v>#DIV/0!</v>
      </c>
      <c r="I12" s="8"/>
      <c r="J12" s="52">
        <f t="shared" si="1"/>
        <v>0</v>
      </c>
      <c r="K12" s="48"/>
      <c r="L12" s="26"/>
      <c r="M12" s="27"/>
      <c r="N12" s="26"/>
      <c r="O12" s="27"/>
      <c r="P12" s="26"/>
      <c r="Q12" s="27"/>
      <c r="R12" s="26"/>
      <c r="S12" s="27"/>
      <c r="T12" s="26"/>
      <c r="U12" s="27"/>
      <c r="V12" s="28"/>
      <c r="W12" s="29"/>
      <c r="X12" s="28"/>
      <c r="Y12" s="29"/>
      <c r="Z12" s="28"/>
      <c r="AA12" s="29"/>
      <c r="AB12" s="28"/>
      <c r="AC12" s="29"/>
      <c r="AD12" s="28"/>
      <c r="AE12" s="29"/>
      <c r="AF12">
        <f t="shared" si="2"/>
        <v>0</v>
      </c>
      <c r="AG12">
        <f t="shared" si="3"/>
        <v>0</v>
      </c>
    </row>
    <row r="13" spans="1:33" ht="12.75" customHeight="1">
      <c r="A13" s="45"/>
      <c r="B13" s="49"/>
      <c r="C13" s="50"/>
      <c r="D13" s="47"/>
      <c r="E13" s="48"/>
      <c r="F13" s="49"/>
      <c r="G13" s="50"/>
      <c r="H13" s="51" t="e">
        <f t="shared" si="0"/>
        <v>#DIV/0!</v>
      </c>
      <c r="I13" s="8"/>
      <c r="J13" s="52">
        <f t="shared" si="1"/>
        <v>0</v>
      </c>
      <c r="K13" s="48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8"/>
      <c r="W13" s="29"/>
      <c r="X13" s="28"/>
      <c r="Y13" s="29"/>
      <c r="Z13" s="28"/>
      <c r="AA13" s="29"/>
      <c r="AB13" s="28"/>
      <c r="AC13" s="29"/>
      <c r="AD13" s="28"/>
      <c r="AE13" s="29"/>
      <c r="AF13">
        <f t="shared" si="2"/>
        <v>0</v>
      </c>
      <c r="AG13">
        <f t="shared" si="3"/>
        <v>0</v>
      </c>
    </row>
    <row r="14" spans="1:33" ht="12.75" customHeight="1">
      <c r="A14" s="45">
        <v>7</v>
      </c>
      <c r="B14" s="49"/>
      <c r="C14" s="50"/>
      <c r="D14" s="47"/>
      <c r="E14" s="48"/>
      <c r="F14" s="49"/>
      <c r="G14" s="50"/>
      <c r="H14" s="51" t="e">
        <f t="shared" si="0"/>
        <v>#DIV/0!</v>
      </c>
      <c r="I14" s="8"/>
      <c r="J14" s="52">
        <f t="shared" si="1"/>
        <v>0</v>
      </c>
      <c r="K14" s="48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>
        <f t="shared" si="2"/>
        <v>0</v>
      </c>
      <c r="AG14">
        <f t="shared" si="3"/>
        <v>0</v>
      </c>
    </row>
    <row r="15" spans="1:33" ht="12.75" customHeight="1">
      <c r="A15" s="45">
        <v>8</v>
      </c>
      <c r="B15" s="49"/>
      <c r="C15" s="50"/>
      <c r="D15" s="47"/>
      <c r="E15" s="48"/>
      <c r="F15" s="49"/>
      <c r="G15" s="50"/>
      <c r="H15" s="51" t="e">
        <f t="shared" si="0"/>
        <v>#DIV/0!</v>
      </c>
      <c r="I15" s="8"/>
      <c r="J15" s="52">
        <f t="shared" si="1"/>
        <v>0</v>
      </c>
      <c r="K15" s="48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>
        <f t="shared" si="2"/>
        <v>0</v>
      </c>
      <c r="AG15">
        <f t="shared" si="3"/>
        <v>0</v>
      </c>
    </row>
    <row r="16" spans="1:33" ht="12.75" customHeight="1">
      <c r="A16" s="45">
        <v>9</v>
      </c>
      <c r="B16" s="49"/>
      <c r="C16" s="50"/>
      <c r="D16" s="47"/>
      <c r="E16" s="48"/>
      <c r="F16" s="49"/>
      <c r="G16" s="50"/>
      <c r="H16" s="51" t="e">
        <f t="shared" si="0"/>
        <v>#DIV/0!</v>
      </c>
      <c r="I16" s="8"/>
      <c r="J16" s="52">
        <f t="shared" si="1"/>
        <v>0</v>
      </c>
      <c r="K16" s="48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>
        <f t="shared" si="2"/>
        <v>0</v>
      </c>
      <c r="AG16">
        <f t="shared" si="3"/>
        <v>0</v>
      </c>
    </row>
    <row r="17" spans="1:33" ht="12.75" customHeight="1">
      <c r="A17" s="45"/>
      <c r="B17" s="49"/>
      <c r="C17" s="50"/>
      <c r="D17" s="47"/>
      <c r="E17" s="48"/>
      <c r="F17" s="49"/>
      <c r="G17" s="50"/>
      <c r="H17" s="51" t="e">
        <f t="shared" si="0"/>
        <v>#DIV/0!</v>
      </c>
      <c r="I17" s="3"/>
      <c r="J17" s="52">
        <f t="shared" si="1"/>
        <v>0</v>
      </c>
      <c r="K17" s="48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>
        <f t="shared" si="2"/>
        <v>0</v>
      </c>
      <c r="AG17">
        <f t="shared" si="3"/>
        <v>0</v>
      </c>
    </row>
    <row r="18" spans="1:33" ht="12.75" customHeight="1">
      <c r="A18" s="45">
        <v>11</v>
      </c>
      <c r="B18" s="49"/>
      <c r="C18" s="50"/>
      <c r="D18" s="47"/>
      <c r="E18" s="48"/>
      <c r="F18" s="49"/>
      <c r="G18" s="50"/>
      <c r="H18" s="51" t="e">
        <f t="shared" si="0"/>
        <v>#DIV/0!</v>
      </c>
      <c r="I18" s="8"/>
      <c r="J18" s="52">
        <f t="shared" si="1"/>
        <v>0</v>
      </c>
      <c r="K18" s="48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>
        <f t="shared" si="2"/>
        <v>0</v>
      </c>
      <c r="AG18">
        <f t="shared" si="3"/>
        <v>0</v>
      </c>
    </row>
    <row r="19" spans="1:33" ht="12.75" customHeight="1">
      <c r="A19" s="45">
        <v>12</v>
      </c>
      <c r="B19" s="49"/>
      <c r="C19" s="50"/>
      <c r="D19" s="47"/>
      <c r="E19" s="48"/>
      <c r="F19" s="49"/>
      <c r="G19" s="50"/>
      <c r="H19" s="51" t="e">
        <f t="shared" si="0"/>
        <v>#DIV/0!</v>
      </c>
      <c r="I19" s="8"/>
      <c r="J19" s="52">
        <f t="shared" si="1"/>
        <v>0</v>
      </c>
      <c r="K19" s="48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>
        <f t="shared" si="2"/>
        <v>0</v>
      </c>
      <c r="AG19">
        <f t="shared" si="3"/>
        <v>0</v>
      </c>
    </row>
    <row r="20" spans="1:33" ht="12.75" customHeight="1">
      <c r="A20" s="45">
        <v>13</v>
      </c>
      <c r="B20" s="49"/>
      <c r="C20" s="50"/>
      <c r="D20" s="47"/>
      <c r="E20" s="48"/>
      <c r="F20" s="49"/>
      <c r="G20" s="50"/>
      <c r="H20" s="51" t="e">
        <f t="shared" si="0"/>
        <v>#DIV/0!</v>
      </c>
      <c r="I20" s="8"/>
      <c r="J20" s="52">
        <f t="shared" si="1"/>
        <v>0</v>
      </c>
      <c r="K20" s="48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>
        <f t="shared" si="2"/>
        <v>0</v>
      </c>
      <c r="AG20">
        <f t="shared" si="3"/>
        <v>0</v>
      </c>
    </row>
    <row r="21" spans="1:33" ht="12.75" customHeight="1">
      <c r="A21" s="45">
        <v>14</v>
      </c>
      <c r="B21" s="49"/>
      <c r="C21" s="50"/>
      <c r="D21" s="47"/>
      <c r="E21" s="48"/>
      <c r="F21" s="49"/>
      <c r="G21" s="50"/>
      <c r="H21" s="51" t="e">
        <f t="shared" si="0"/>
        <v>#DIV/0!</v>
      </c>
      <c r="I21" s="8"/>
      <c r="J21" s="52">
        <f t="shared" si="1"/>
        <v>0</v>
      </c>
      <c r="K21" s="48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>
        <f t="shared" si="2"/>
        <v>0</v>
      </c>
      <c r="AG21">
        <f t="shared" si="3"/>
        <v>0</v>
      </c>
    </row>
    <row r="22" spans="1:33" ht="12.75" customHeight="1">
      <c r="A22" s="45">
        <v>15</v>
      </c>
      <c r="B22" s="49"/>
      <c r="C22" s="50"/>
      <c r="D22" s="47"/>
      <c r="E22" s="48"/>
      <c r="F22" s="49"/>
      <c r="G22" s="50"/>
      <c r="H22" s="51" t="e">
        <f t="shared" si="0"/>
        <v>#DIV/0!</v>
      </c>
      <c r="I22" s="8"/>
      <c r="J22" s="52">
        <f t="shared" si="1"/>
        <v>0</v>
      </c>
      <c r="K22" s="48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>
        <f t="shared" si="2"/>
        <v>0</v>
      </c>
      <c r="AG22">
        <f t="shared" si="3"/>
        <v>0</v>
      </c>
    </row>
    <row r="23" spans="1:31" ht="12.75" customHeight="1">
      <c r="A23" s="22"/>
      <c r="B23" s="7"/>
      <c r="C23" s="7"/>
      <c r="D23" s="2"/>
      <c r="E23" s="2"/>
      <c r="F23" s="62"/>
      <c r="G23" s="62"/>
      <c r="H23" s="87"/>
      <c r="I23" s="63" t="s">
        <v>48</v>
      </c>
      <c r="J23" s="64">
        <f>MAX(J8:J22)</f>
        <v>0</v>
      </c>
      <c r="K23" s="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12.75" customHeight="1">
      <c r="A24" s="22"/>
      <c r="B24" s="7"/>
      <c r="C24" s="7"/>
      <c r="D24" s="2"/>
      <c r="E24" s="2"/>
      <c r="F24" s="62"/>
      <c r="G24" s="62"/>
      <c r="H24" s="87"/>
      <c r="I24" s="3"/>
      <c r="J24" s="88"/>
      <c r="K24" s="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12.75" customHeight="1">
      <c r="A25" s="22"/>
      <c r="B25" s="7"/>
      <c r="C25" s="7"/>
      <c r="D25" s="2"/>
      <c r="E25" s="2"/>
      <c r="F25" s="62"/>
      <c r="G25" s="62"/>
      <c r="H25" s="87"/>
      <c r="I25" s="3"/>
      <c r="J25" s="88"/>
      <c r="K25" s="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12.75" customHeight="1">
      <c r="A26" s="1"/>
      <c r="B26" s="3"/>
      <c r="C26" s="3"/>
      <c r="D26" s="3"/>
      <c r="E26" s="6"/>
      <c r="F26" s="2"/>
      <c r="G26" s="2"/>
      <c r="H26" s="5"/>
      <c r="I26" s="3"/>
      <c r="J26" s="64" t="s">
        <v>49</v>
      </c>
      <c r="L26" s="67" t="e">
        <f aca="true" t="shared" si="4" ref="L26:AE26">COUNTIF(L7:L22,2)/(COUNTIF(L7:L22,0)+COUNTIF(L7:L22,"&gt;0"))*100</f>
        <v>#DIV/0!</v>
      </c>
      <c r="M26" s="67" t="e">
        <f t="shared" si="4"/>
        <v>#DIV/0!</v>
      </c>
      <c r="N26" s="67" t="e">
        <f t="shared" si="4"/>
        <v>#DIV/0!</v>
      </c>
      <c r="O26" s="67" t="e">
        <f t="shared" si="4"/>
        <v>#DIV/0!</v>
      </c>
      <c r="P26" s="67" t="e">
        <f t="shared" si="4"/>
        <v>#DIV/0!</v>
      </c>
      <c r="Q26" s="67" t="e">
        <f t="shared" si="4"/>
        <v>#DIV/0!</v>
      </c>
      <c r="R26" s="67" t="e">
        <f t="shared" si="4"/>
        <v>#DIV/0!</v>
      </c>
      <c r="S26" s="67" t="e">
        <f t="shared" si="4"/>
        <v>#DIV/0!</v>
      </c>
      <c r="T26" s="67" t="e">
        <f t="shared" si="4"/>
        <v>#DIV/0!</v>
      </c>
      <c r="U26" s="67" t="e">
        <f t="shared" si="4"/>
        <v>#DIV/0!</v>
      </c>
      <c r="V26" s="67" t="e">
        <f t="shared" si="4"/>
        <v>#DIV/0!</v>
      </c>
      <c r="W26" s="67" t="e">
        <f t="shared" si="4"/>
        <v>#DIV/0!</v>
      </c>
      <c r="X26" s="67" t="e">
        <f t="shared" si="4"/>
        <v>#DIV/0!</v>
      </c>
      <c r="Y26" s="67" t="e">
        <f t="shared" si="4"/>
        <v>#DIV/0!</v>
      </c>
      <c r="Z26" s="67" t="e">
        <f t="shared" si="4"/>
        <v>#DIV/0!</v>
      </c>
      <c r="AA26" s="67" t="e">
        <f t="shared" si="4"/>
        <v>#DIV/0!</v>
      </c>
      <c r="AB26" s="67" t="e">
        <f t="shared" si="4"/>
        <v>#DIV/0!</v>
      </c>
      <c r="AC26" s="67" t="e">
        <f t="shared" si="4"/>
        <v>#DIV/0!</v>
      </c>
      <c r="AD26" s="67" t="e">
        <f t="shared" si="4"/>
        <v>#DIV/0!</v>
      </c>
      <c r="AE26" s="67" t="e">
        <f t="shared" si="4"/>
        <v>#DIV/0!</v>
      </c>
    </row>
    <row r="27" spans="1:31" ht="12.75" customHeight="1">
      <c r="A27" s="1"/>
      <c r="B27" s="7"/>
      <c r="C27" s="7"/>
      <c r="D27" s="2"/>
      <c r="E27" s="6"/>
      <c r="F27" s="2"/>
      <c r="G27" s="2"/>
      <c r="H27" s="5"/>
      <c r="I27" s="3"/>
      <c r="L27" t="s">
        <v>50</v>
      </c>
      <c r="M27" t="s">
        <v>50</v>
      </c>
      <c r="N27" t="s">
        <v>50</v>
      </c>
      <c r="O27" t="s">
        <v>50</v>
      </c>
      <c r="P27" t="s">
        <v>50</v>
      </c>
      <c r="Q27" t="s">
        <v>50</v>
      </c>
      <c r="R27" t="s">
        <v>50</v>
      </c>
      <c r="S27" t="s">
        <v>50</v>
      </c>
      <c r="T27" t="s">
        <v>50</v>
      </c>
      <c r="U27" t="s">
        <v>50</v>
      </c>
      <c r="V27" t="s">
        <v>50</v>
      </c>
      <c r="W27" t="s">
        <v>50</v>
      </c>
      <c r="X27" t="s">
        <v>50</v>
      </c>
      <c r="Y27" t="s">
        <v>50</v>
      </c>
      <c r="Z27" t="s">
        <v>50</v>
      </c>
      <c r="AA27" t="s">
        <v>50</v>
      </c>
      <c r="AB27" t="s">
        <v>50</v>
      </c>
      <c r="AC27" t="s">
        <v>50</v>
      </c>
      <c r="AD27" t="s">
        <v>50</v>
      </c>
      <c r="AE27" t="s">
        <v>50</v>
      </c>
    </row>
    <row r="28" spans="1:9" ht="12.75" customHeight="1">
      <c r="A28" s="1"/>
      <c r="B28" s="7"/>
      <c r="C28" s="7"/>
      <c r="D28" s="2"/>
      <c r="E28" s="6"/>
      <c r="F28" s="2"/>
      <c r="G28" s="2"/>
      <c r="H28" s="5"/>
      <c r="I28" s="3"/>
    </row>
    <row r="29" spans="1:9" ht="12.75" customHeight="1">
      <c r="A29" s="1"/>
      <c r="B29" s="7"/>
      <c r="C29" s="7"/>
      <c r="D29" s="2"/>
      <c r="E29" s="6"/>
      <c r="F29" s="2"/>
      <c r="G29" s="2"/>
      <c r="H29" s="5"/>
      <c r="I29" s="3"/>
    </row>
    <row r="30" spans="1:9" ht="12.75" customHeight="1">
      <c r="A30" s="1"/>
      <c r="B30" s="7"/>
      <c r="C30" s="7"/>
      <c r="D30" s="2"/>
      <c r="E30" s="6"/>
      <c r="F30" s="2"/>
      <c r="G30" s="2"/>
      <c r="H30" s="5"/>
      <c r="I30" s="3"/>
    </row>
    <row r="31" spans="1:9" ht="12.75" customHeight="1">
      <c r="A31" s="1"/>
      <c r="B31" s="3"/>
      <c r="C31" s="3"/>
      <c r="D31" s="3"/>
      <c r="E31" s="6"/>
      <c r="F31" s="2"/>
      <c r="G31" s="2"/>
      <c r="H31" s="5"/>
      <c r="I31" s="3"/>
    </row>
    <row r="32" spans="1:9" ht="12.75" customHeight="1">
      <c r="A32" s="1"/>
      <c r="B32" s="7"/>
      <c r="C32" s="7"/>
      <c r="D32" s="2"/>
      <c r="E32" s="6"/>
      <c r="F32" s="2"/>
      <c r="G32" s="2"/>
      <c r="H32" s="5"/>
      <c r="I32" s="3"/>
    </row>
    <row r="33" spans="1:9" ht="12.75" customHeight="1">
      <c r="A33" s="1"/>
      <c r="B33" s="7"/>
      <c r="C33" s="7"/>
      <c r="D33" s="2"/>
      <c r="E33" s="6"/>
      <c r="F33" s="2"/>
      <c r="G33" s="2"/>
      <c r="H33" s="5"/>
      <c r="I33" s="3"/>
    </row>
    <row r="34" spans="1:9" ht="12.75" customHeight="1">
      <c r="A34" s="1"/>
      <c r="B34" s="7"/>
      <c r="C34" s="7"/>
      <c r="D34" s="2"/>
      <c r="E34" s="6"/>
      <c r="F34" s="2"/>
      <c r="G34" s="2"/>
      <c r="H34" s="5"/>
      <c r="I34" s="3"/>
    </row>
    <row r="35" spans="1:9" ht="12.75" customHeight="1">
      <c r="A35" s="1"/>
      <c r="B35" s="7"/>
      <c r="C35" s="7"/>
      <c r="D35" s="2"/>
      <c r="E35" s="6"/>
      <c r="F35" s="2"/>
      <c r="G35" s="2"/>
      <c r="H35" s="5"/>
      <c r="I35" s="3"/>
    </row>
    <row r="36" spans="1:9" ht="12.75" customHeight="1">
      <c r="A36" s="1"/>
      <c r="B36" s="7"/>
      <c r="C36" s="7"/>
      <c r="D36" s="2"/>
      <c r="E36" s="6"/>
      <c r="F36" s="2"/>
      <c r="G36" s="2"/>
      <c r="H36" s="5"/>
      <c r="I36" s="3"/>
    </row>
    <row r="37" spans="1:9" ht="12.75" customHeight="1">
      <c r="A37" s="1"/>
      <c r="B37" s="7"/>
      <c r="C37" s="7"/>
      <c r="D37" s="2"/>
      <c r="E37" s="6"/>
      <c r="F37" s="2"/>
      <c r="G37" s="2"/>
      <c r="H37" s="5"/>
      <c r="I37" s="3"/>
    </row>
    <row r="38" spans="1:9" ht="12.75" customHeight="1">
      <c r="A38" s="1"/>
      <c r="B38" s="7"/>
      <c r="C38" s="7"/>
      <c r="D38" s="2"/>
      <c r="E38" s="6"/>
      <c r="F38" s="2"/>
      <c r="G38" s="2"/>
      <c r="H38" s="5"/>
      <c r="I38" s="3"/>
    </row>
    <row r="39" spans="1:9" ht="12.75" customHeight="1">
      <c r="A39" s="1"/>
      <c r="B39" s="7"/>
      <c r="C39" s="7"/>
      <c r="D39" s="2"/>
      <c r="E39" s="2"/>
      <c r="F39" s="2"/>
      <c r="G39" s="2"/>
      <c r="H39" s="5"/>
      <c r="I39" s="3"/>
    </row>
    <row r="40" spans="1:9" ht="12.75" customHeight="1">
      <c r="A40" s="1"/>
      <c r="B40" s="7"/>
      <c r="C40" s="7"/>
      <c r="D40" s="2"/>
      <c r="E40" s="2"/>
      <c r="F40" s="2"/>
      <c r="G40" s="2"/>
      <c r="H40" s="5"/>
      <c r="I40" s="3"/>
    </row>
    <row r="41" spans="1:9" ht="12.75" customHeight="1">
      <c r="A41" s="1"/>
      <c r="B41" s="7"/>
      <c r="C41" s="7"/>
      <c r="D41" s="2"/>
      <c r="E41" s="2"/>
      <c r="F41" s="2"/>
      <c r="G41" s="2"/>
      <c r="H41" s="5"/>
      <c r="I41" s="3"/>
    </row>
    <row r="42" spans="1:9" ht="12.75" customHeight="1">
      <c r="A42" s="1"/>
      <c r="D42" s="2"/>
      <c r="E42" s="2"/>
      <c r="F42" s="3"/>
      <c r="G42" s="4"/>
      <c r="H42" s="5"/>
      <c r="I42" s="3"/>
    </row>
    <row r="43" spans="1:9" ht="12.75" customHeight="1">
      <c r="A43" s="1"/>
      <c r="D43" s="2"/>
      <c r="E43" s="2"/>
      <c r="F43" s="3"/>
      <c r="G43" s="4"/>
      <c r="H43" s="5"/>
      <c r="I43" s="3"/>
    </row>
    <row r="44" spans="1:9" ht="12.75" customHeight="1">
      <c r="A44" s="1"/>
      <c r="D44" s="2"/>
      <c r="E44" s="2"/>
      <c r="F44" s="3"/>
      <c r="G44" s="4"/>
      <c r="H44" s="5"/>
      <c r="I44" s="3"/>
    </row>
    <row r="45" spans="1:9" ht="12.75" customHeight="1">
      <c r="A45" s="1"/>
      <c r="D45" s="2"/>
      <c r="E45" s="2"/>
      <c r="F45" s="3"/>
      <c r="G45" s="4"/>
      <c r="H45" s="5"/>
      <c r="I45" s="3"/>
    </row>
    <row r="46" spans="1:9" ht="12.75" customHeight="1">
      <c r="A46" s="1"/>
      <c r="D46" s="2"/>
      <c r="E46" s="2"/>
      <c r="F46" s="3"/>
      <c r="G46" s="4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D48" s="2"/>
      <c r="E48" s="2"/>
      <c r="F48" s="3"/>
      <c r="G48" s="4"/>
      <c r="H48" s="5"/>
      <c r="I48" s="3"/>
    </row>
    <row r="49" spans="1:9" ht="12.75" customHeight="1">
      <c r="A49" s="1"/>
      <c r="D49" s="2"/>
      <c r="E49" s="2"/>
      <c r="F49" s="3"/>
      <c r="G49" s="4"/>
      <c r="H49" s="5"/>
      <c r="I49" s="3"/>
    </row>
    <row r="50" spans="1:9" ht="12.75" customHeight="1">
      <c r="A50" s="1"/>
      <c r="D50" s="2"/>
      <c r="E50" s="2"/>
      <c r="F50" s="3"/>
      <c r="G50" s="4"/>
      <c r="H50" s="5"/>
      <c r="I50" s="3"/>
    </row>
    <row r="51" spans="1:9" ht="12.75" customHeight="1">
      <c r="A51" s="1"/>
      <c r="D51" s="2"/>
      <c r="E51" s="2"/>
      <c r="F51" s="3"/>
      <c r="G51" s="4"/>
      <c r="H51" s="5"/>
      <c r="I51" s="3"/>
    </row>
    <row r="52" spans="1:9" ht="12.75" customHeight="1">
      <c r="A52" s="1"/>
      <c r="D52" s="2"/>
      <c r="E52" s="2"/>
      <c r="F52" s="3"/>
      <c r="G52" s="4"/>
      <c r="H52" s="5"/>
      <c r="I52" s="3"/>
    </row>
    <row r="53" spans="1:9" ht="12.75" customHeight="1">
      <c r="A53" s="1"/>
      <c r="D53" s="2"/>
      <c r="E53" s="2"/>
      <c r="F53" s="3"/>
      <c r="G53" s="4"/>
      <c r="H53" s="5"/>
      <c r="I53" s="3"/>
    </row>
    <row r="54" spans="1:9" ht="12.75" customHeight="1">
      <c r="A54" s="1"/>
      <c r="D54" s="2"/>
      <c r="E54" s="2"/>
      <c r="F54" s="3"/>
      <c r="G54" s="4"/>
      <c r="H54" s="5"/>
      <c r="I54" s="3"/>
    </row>
    <row r="55" spans="1:9" ht="12.75" customHeight="1">
      <c r="A55" s="1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J3:J5"/>
    <mergeCell ref="C4:F5"/>
    <mergeCell ref="H4:H6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Kowalczyk</dc:creator>
  <cp:keywords/>
  <dc:description/>
  <cp:lastModifiedBy>Paweł Grabowski</cp:lastModifiedBy>
  <dcterms:created xsi:type="dcterms:W3CDTF">2018-06-12T19:56:05Z</dcterms:created>
  <dcterms:modified xsi:type="dcterms:W3CDTF">2019-09-02T11:54:24Z</dcterms:modified>
  <cp:category/>
  <cp:version/>
  <cp:contentType/>
  <cp:contentStatus/>
</cp:coreProperties>
</file>