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576" windowHeight="11760" tabRatio="720" activeTab="0"/>
  </bookViews>
  <sheets>
    <sheet name="FT (s)" sheetId="1" r:id="rId1"/>
    <sheet name="HFT1 (s)" sheetId="2" r:id="rId2"/>
    <sheet name="HFT2 (s)" sheetId="3" r:id="rId3"/>
    <sheet name="nHFT" sheetId="4" r:id="rId4"/>
    <sheet name="FT1 (n)" sheetId="5" r:id="rId5"/>
    <sheet name="FT2 (n) " sheetId="6" r:id="rId6"/>
    <sheet name="HFT1 (n)" sheetId="7" r:id="rId7"/>
    <sheet name="HFT2 (n)" sheetId="8" r:id="rId8"/>
    <sheet name="HFT1 Junior mł (n)" sheetId="9" r:id="rId9"/>
  </sheets>
  <definedNames/>
  <calcPr fullCalcOnLoad="1"/>
</workbook>
</file>

<file path=xl/sharedStrings.xml><?xml version="1.0" encoding="utf-8"?>
<sst xmlns="http://schemas.openxmlformats.org/spreadsheetml/2006/main" count="1270" uniqueCount="318">
  <si>
    <t>Cel</t>
  </si>
  <si>
    <r>
      <t xml:space="preserve">Cele </t>
    </r>
    <r>
      <rPr>
        <b/>
        <sz val="11"/>
        <color indexed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</si>
  <si>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</si>
  <si>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</si>
  <si>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</si>
  <si>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</si>
  <si>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K</t>
  </si>
  <si>
    <t>S</t>
  </si>
  <si>
    <t>SP</t>
  </si>
  <si>
    <t>Imię</t>
  </si>
  <si>
    <t>Nazwisko</t>
  </si>
  <si>
    <t>Nick</t>
  </si>
  <si>
    <t>Kraj</t>
  </si>
  <si>
    <t>Karabinek</t>
  </si>
  <si>
    <t>Celownik</t>
  </si>
  <si>
    <t>Uwagi</t>
  </si>
  <si>
    <t>Punkty</t>
  </si>
  <si>
    <t>dogrywka</t>
  </si>
  <si>
    <t>Marceli</t>
  </si>
  <si>
    <t>Kotkowski</t>
  </si>
  <si>
    <t>Marcel</t>
  </si>
  <si>
    <t>Polska</t>
  </si>
  <si>
    <t>Rafał</t>
  </si>
  <si>
    <t>Walther LG300</t>
  </si>
  <si>
    <t>Dariusz</t>
  </si>
  <si>
    <t>Szybist</t>
  </si>
  <si>
    <t>Walther Dominator</t>
  </si>
  <si>
    <t>Krzysztof</t>
  </si>
  <si>
    <t>BN</t>
  </si>
  <si>
    <t>Leszek</t>
  </si>
  <si>
    <t>Domagała</t>
  </si>
  <si>
    <t>Willi</t>
  </si>
  <si>
    <t>Drewing</t>
  </si>
  <si>
    <t>Robert</t>
  </si>
  <si>
    <t>szambi</t>
  </si>
  <si>
    <t>Grzegorz</t>
  </si>
  <si>
    <t>Grabowski</t>
  </si>
  <si>
    <t>ygreg</t>
  </si>
  <si>
    <t>Steyr LG110 FT</t>
  </si>
  <si>
    <t>SIII</t>
  </si>
  <si>
    <t>Rup</t>
  </si>
  <si>
    <t>Zapp</t>
  </si>
  <si>
    <t>Jarosław</t>
  </si>
  <si>
    <t>Majda</t>
  </si>
  <si>
    <t>czaputek</t>
  </si>
  <si>
    <t>Sławomir</t>
  </si>
  <si>
    <t>Czapla</t>
  </si>
  <si>
    <t>Bonzoo</t>
  </si>
  <si>
    <t>Adam</t>
  </si>
  <si>
    <t>Poliński</t>
  </si>
  <si>
    <t>Marek</t>
  </si>
  <si>
    <t>Kowalewski</t>
  </si>
  <si>
    <t>kowalx170</t>
  </si>
  <si>
    <t>Steyr Challenge FT</t>
  </si>
  <si>
    <t>Tomasz</t>
  </si>
  <si>
    <t>Śliwa</t>
  </si>
  <si>
    <t>Vortex</t>
  </si>
  <si>
    <t>Piotr</t>
  </si>
  <si>
    <t>Walther</t>
  </si>
  <si>
    <t>Steyr LG110</t>
  </si>
  <si>
    <t>Andrzej</t>
  </si>
  <si>
    <t>Steyr LG110FT</t>
  </si>
  <si>
    <t>Big Nikko</t>
  </si>
  <si>
    <t>Zataj</t>
  </si>
  <si>
    <t>TZ</t>
  </si>
  <si>
    <t>Procent trafień za „1”</t>
  </si>
  <si>
    <t>%</t>
  </si>
  <si>
    <t>KP</t>
  </si>
  <si>
    <t>L</t>
  </si>
  <si>
    <t>Gabrylewicz</t>
  </si>
  <si>
    <t>acme</t>
  </si>
  <si>
    <t>Wojciech</t>
  </si>
  <si>
    <t>Charzewski</t>
  </si>
  <si>
    <t>Bert_2</t>
  </si>
  <si>
    <t>Paweł</t>
  </si>
  <si>
    <t>mrpgxx</t>
  </si>
  <si>
    <t>Chromiński</t>
  </si>
  <si>
    <t>Frasińska</t>
  </si>
  <si>
    <t>Przemysław</t>
  </si>
  <si>
    <t>Nick-t</t>
  </si>
  <si>
    <t>nHFT (sobota)</t>
  </si>
  <si>
    <t>Damian-str</t>
  </si>
  <si>
    <t>Minorowicz</t>
  </si>
  <si>
    <t>efendi</t>
  </si>
  <si>
    <t>Wietrzykowski</t>
  </si>
  <si>
    <t>PawełW</t>
  </si>
  <si>
    <t>Daystate MK3</t>
  </si>
  <si>
    <t>Pachoł</t>
  </si>
  <si>
    <t>Mazur</t>
  </si>
  <si>
    <t>grzesma1</t>
  </si>
  <si>
    <t>Steyr LG100</t>
  </si>
  <si>
    <t>Janusz</t>
  </si>
  <si>
    <t>Pelucha</t>
  </si>
  <si>
    <t>Januszpelle</t>
  </si>
  <si>
    <t>HW 100</t>
  </si>
  <si>
    <t>Witold</t>
  </si>
  <si>
    <t>Bojanowski</t>
  </si>
  <si>
    <t>Wróblewski</t>
  </si>
  <si>
    <t>wroobeell</t>
  </si>
  <si>
    <t>Żebracki</t>
  </si>
  <si>
    <t>tomek_tom</t>
  </si>
  <si>
    <t>Łukasz</t>
  </si>
  <si>
    <t>Młynarczyk</t>
  </si>
  <si>
    <t>Młynek</t>
  </si>
  <si>
    <t>Logun Solo</t>
  </si>
  <si>
    <t>Pachnik</t>
  </si>
  <si>
    <t>ralph</t>
  </si>
  <si>
    <r>
      <t xml:space="preserve">Cele </t>
    </r>
    <r>
      <rPr>
        <b/>
        <sz val="11"/>
        <color indexed="9"/>
        <rFont val="Arial"/>
        <family val="2"/>
      </rPr>
      <t>HFT</t>
    </r>
  </si>
  <si>
    <t>Procent trafień za „2”</t>
  </si>
  <si>
    <t>Siuda</t>
  </si>
  <si>
    <t>Krzysztof S</t>
  </si>
  <si>
    <t>Walther LGU</t>
  </si>
  <si>
    <t>Kida</t>
  </si>
  <si>
    <t>Adik</t>
  </si>
  <si>
    <t>Emil</t>
  </si>
  <si>
    <t>Wójcik</t>
  </si>
  <si>
    <t>emi</t>
  </si>
  <si>
    <t>TX HC</t>
  </si>
  <si>
    <t>Majewski</t>
  </si>
  <si>
    <t>Majecha76</t>
  </si>
  <si>
    <t>Miller</t>
  </si>
  <si>
    <t>Wookash</t>
  </si>
  <si>
    <t>Kowalik</t>
  </si>
  <si>
    <t>marecki103</t>
  </si>
  <si>
    <t>Gabryelski</t>
  </si>
  <si>
    <t xml:space="preserve">Andrzej </t>
  </si>
  <si>
    <t>Rutkowski</t>
  </si>
  <si>
    <t>Grisza</t>
  </si>
  <si>
    <t>HW97k</t>
  </si>
  <si>
    <t>Leupold-Premier</t>
  </si>
  <si>
    <t>max.</t>
  </si>
  <si>
    <r>
      <t xml:space="preserve">Puchar PFTA  2015
Jachranka
</t>
    </r>
    <r>
      <rPr>
        <b/>
        <sz val="16"/>
        <color indexed="8"/>
        <rFont val="Arial"/>
        <family val="2"/>
      </rPr>
      <t>(3. października 2015)</t>
    </r>
  </si>
  <si>
    <t>walther</t>
  </si>
  <si>
    <t>DP</t>
  </si>
  <si>
    <t>MAŁY</t>
  </si>
  <si>
    <t>steyr lg 11o</t>
  </si>
  <si>
    <t>bignikko</t>
  </si>
  <si>
    <t>brak</t>
  </si>
  <si>
    <t>Szsmbelan</t>
  </si>
  <si>
    <t>Ripley</t>
  </si>
  <si>
    <t>Nikko 10-50x60</t>
  </si>
  <si>
    <t>FWB 800 FT</t>
  </si>
  <si>
    <t>S&amp;B II</t>
  </si>
  <si>
    <t>Steyr 110 BS</t>
  </si>
  <si>
    <t>Domi</t>
  </si>
  <si>
    <t>FTII</t>
  </si>
  <si>
    <t>Tomas</t>
  </si>
  <si>
    <t>Walther LG 300</t>
  </si>
  <si>
    <t>DChavez</t>
  </si>
  <si>
    <t>Deben 10-50x56</t>
  </si>
  <si>
    <t>Kadzislaw</t>
  </si>
  <si>
    <t>Sightron SII</t>
  </si>
  <si>
    <t>Katarzyna</t>
  </si>
  <si>
    <t>Kasia F</t>
  </si>
  <si>
    <t>Natalia</t>
  </si>
  <si>
    <t>Vespa</t>
  </si>
  <si>
    <t>Steyr LG 110 FT</t>
  </si>
  <si>
    <t xml:space="preserve">S&amp;B </t>
  </si>
  <si>
    <t>Rutkowska</t>
  </si>
  <si>
    <t>witboj</t>
  </si>
  <si>
    <t>LG110</t>
  </si>
  <si>
    <t>KH 9x 35y</t>
  </si>
  <si>
    <t>steyr</t>
  </si>
  <si>
    <t>Konrad</t>
  </si>
  <si>
    <t>Drążkiewicz</t>
  </si>
  <si>
    <t>Conrad_58</t>
  </si>
  <si>
    <t>Hawke Sidewinder x10 / 27Y</t>
  </si>
  <si>
    <t>Godek</t>
  </si>
  <si>
    <t>z1gadek</t>
  </si>
  <si>
    <t>Walter Dominator</t>
  </si>
  <si>
    <t>Burris Timberline AO 20, x9,5</t>
  </si>
  <si>
    <t>TOMASZ</t>
  </si>
  <si>
    <t>KOCEMBA</t>
  </si>
  <si>
    <t>TOMEK K</t>
  </si>
  <si>
    <t>STEYR</t>
  </si>
  <si>
    <t>LEUPOLD AO25 X 10</t>
  </si>
  <si>
    <t>Kowalczyk</t>
  </si>
  <si>
    <t>krzysztofk</t>
  </si>
  <si>
    <t>Leupold 3-9x33 x9 25m</t>
  </si>
  <si>
    <t>Kowalski</t>
  </si>
  <si>
    <t>koval</t>
  </si>
  <si>
    <t>x10 , 35y</t>
  </si>
  <si>
    <t>walther lgm2-pcp</t>
  </si>
  <si>
    <t>vortex 4-12x40 - x9/36y</t>
  </si>
  <si>
    <t>burris timberline 9,5x AO 25 y</t>
  </si>
  <si>
    <t>10X44 - SF25m</t>
  </si>
  <si>
    <t>Hawke SW    x10  y23</t>
  </si>
  <si>
    <t xml:space="preserve">Tomasz </t>
  </si>
  <si>
    <t>Tomek P.</t>
  </si>
  <si>
    <t>Walter LG 300 Carbontec AO 25, x10</t>
  </si>
  <si>
    <t>Hawke x8,5 AO 25y</t>
  </si>
  <si>
    <t xml:space="preserve">Wacław </t>
  </si>
  <si>
    <t xml:space="preserve">Stamirski </t>
  </si>
  <si>
    <t xml:space="preserve">wawool </t>
  </si>
  <si>
    <t xml:space="preserve">Steyr 110 FT </t>
  </si>
  <si>
    <t>BE 4200, x11, 25y</t>
  </si>
  <si>
    <t xml:space="preserve">Damian </t>
  </si>
  <si>
    <t xml:space="preserve">Straszak </t>
  </si>
  <si>
    <t xml:space="preserve">Walther </t>
  </si>
  <si>
    <t>Weaver x10, 25y</t>
  </si>
  <si>
    <t>Vortex Viper PST</t>
  </si>
  <si>
    <t>Leupold  ao30 x8</t>
  </si>
  <si>
    <t>Walther LG210 Plus</t>
  </si>
  <si>
    <t>Burris timb. X9.5, 23y</t>
  </si>
  <si>
    <t>EV2</t>
  </si>
  <si>
    <t>Bushnell 2.5-16 x 8</t>
  </si>
  <si>
    <t>Górecki</t>
  </si>
  <si>
    <t>GT30</t>
  </si>
  <si>
    <t>Vortex  x9, 26y</t>
  </si>
  <si>
    <t>AA Tx200</t>
  </si>
  <si>
    <t>Vortex Diam. x10,5,  22,5y</t>
  </si>
  <si>
    <t>ProSport</t>
  </si>
  <si>
    <t>BE 6500 x12 25m</t>
  </si>
  <si>
    <t>TX200</t>
  </si>
  <si>
    <t>mDOT x10, 20m</t>
  </si>
  <si>
    <t>TXhc</t>
  </si>
  <si>
    <t xml:space="preserve">BT 4-12x40 25y x10 </t>
  </si>
  <si>
    <t>Sikora</t>
  </si>
  <si>
    <t>HW 77</t>
  </si>
  <si>
    <t>DOT 4-16x42, 20 m</t>
  </si>
  <si>
    <t>Leupold 4-12x40, x8</t>
  </si>
  <si>
    <t xml:space="preserve">Szymanski </t>
  </si>
  <si>
    <t>photochem</t>
  </si>
  <si>
    <t>x10, 18m</t>
  </si>
  <si>
    <t>IOR 10X42</t>
  </si>
  <si>
    <t>Zych</t>
  </si>
  <si>
    <t>Snajper</t>
  </si>
  <si>
    <t>HW 97kt</t>
  </si>
  <si>
    <t>Delta ffp x 10 25 m</t>
  </si>
  <si>
    <t>Grunenberg</t>
  </si>
  <si>
    <t>Bruner</t>
  </si>
  <si>
    <t>Theoben Evo</t>
  </si>
  <si>
    <t>Bushnell Legend</t>
  </si>
  <si>
    <r>
      <t xml:space="preserve">Puchar PFTA  2015
Jachranka
</t>
    </r>
    <r>
      <rPr>
        <b/>
        <sz val="16"/>
        <color indexed="8"/>
        <rFont val="Arial"/>
        <family val="2"/>
      </rPr>
      <t>(4. października 2015)</t>
    </r>
  </si>
  <si>
    <t>HFT2  (niedziela)</t>
  </si>
  <si>
    <t>HFT1  (niedziela)</t>
  </si>
  <si>
    <t>FT2  (niedziela)</t>
  </si>
  <si>
    <t>HFT2  (sobota)</t>
  </si>
  <si>
    <t>HFT1  (sobota)</t>
  </si>
  <si>
    <t>FT1  (sobota)</t>
  </si>
  <si>
    <t>FT1  (niedziela)</t>
  </si>
  <si>
    <t>Tomek</t>
  </si>
  <si>
    <t>Kulesza</t>
  </si>
  <si>
    <t>Lutek Hatara</t>
  </si>
  <si>
    <t>Steyr 110 ft</t>
  </si>
  <si>
    <t>IOR 3,5-18x50. 7,3x36m</t>
  </si>
  <si>
    <t>chrominek</t>
  </si>
  <si>
    <t>QB79</t>
  </si>
  <si>
    <t>Burris Timberline 10x25, Yukon 10-40x56</t>
  </si>
  <si>
    <t xml:space="preserve">Marek </t>
  </si>
  <si>
    <t xml:space="preserve">Pech </t>
  </si>
  <si>
    <t>Złoty</t>
  </si>
  <si>
    <t>Steyr 110</t>
  </si>
  <si>
    <t>Zeiss Conquest</t>
  </si>
  <si>
    <t>Kociołek</t>
  </si>
  <si>
    <t>Ksawer</t>
  </si>
  <si>
    <t>Lg110</t>
  </si>
  <si>
    <t>SafariLand 30m ao24</t>
  </si>
  <si>
    <t>Marcin</t>
  </si>
  <si>
    <t>Zgiernicki</t>
  </si>
  <si>
    <t>mazgier</t>
  </si>
  <si>
    <t>Steyr HP</t>
  </si>
  <si>
    <t>Vortex Viper PST x10, AO 30y</t>
  </si>
  <si>
    <t>Ceregrzyn</t>
  </si>
  <si>
    <t>Staszek_83</t>
  </si>
  <si>
    <t>CZ 200</t>
  </si>
  <si>
    <t>Marcool 4-14X44 FFP</t>
  </si>
  <si>
    <t>Krzysztof W.</t>
  </si>
  <si>
    <t>Daystate Mk3</t>
  </si>
  <si>
    <t>DOT FPP, X10, 20m</t>
  </si>
  <si>
    <t>Remiszewski</t>
  </si>
  <si>
    <t>red5555</t>
  </si>
  <si>
    <t>DOT FFP x10</t>
  </si>
  <si>
    <t>Maciej</t>
  </si>
  <si>
    <t>Pietruszka</t>
  </si>
  <si>
    <t>PietkA</t>
  </si>
  <si>
    <t>Walther rm8</t>
  </si>
  <si>
    <t>Vortex x8 25m</t>
  </si>
  <si>
    <t xml:space="preserve">Maja </t>
  </si>
  <si>
    <t>Łysiak</t>
  </si>
  <si>
    <t>Łysa</t>
  </si>
  <si>
    <t>Steyr LG100 FT</t>
  </si>
  <si>
    <t>S&amp;B 10X42 Ao 25m</t>
  </si>
  <si>
    <t>Aleksandra</t>
  </si>
  <si>
    <t>Wieloszyńska</t>
  </si>
  <si>
    <t>=Ola=</t>
  </si>
  <si>
    <t>AA S400</t>
  </si>
  <si>
    <t>x10, AO25</t>
  </si>
  <si>
    <t>Anna</t>
  </si>
  <si>
    <t>Mery</t>
  </si>
  <si>
    <t>Antoni</t>
  </si>
  <si>
    <t>Kąkolewski</t>
  </si>
  <si>
    <t>tolek</t>
  </si>
  <si>
    <t>Steyr110ft</t>
  </si>
  <si>
    <t>LS; x10; 26y</t>
  </si>
  <si>
    <t>Mieczysław</t>
  </si>
  <si>
    <t>Cupiał</t>
  </si>
  <si>
    <t>M.C.</t>
  </si>
  <si>
    <t>Walther Hunter</t>
  </si>
  <si>
    <t>LS x10: 30Y</t>
  </si>
  <si>
    <t>Szymon</t>
  </si>
  <si>
    <t>Szymboj</t>
  </si>
  <si>
    <t>KH 9 35y</t>
  </si>
  <si>
    <t>Rose</t>
  </si>
  <si>
    <t>box555</t>
  </si>
  <si>
    <t>Walther LG200</t>
  </si>
  <si>
    <t>Leupold VX3 x12, 20y</t>
  </si>
  <si>
    <t>Czajkowski</t>
  </si>
  <si>
    <t>Piaskun</t>
  </si>
  <si>
    <t>HW100</t>
  </si>
  <si>
    <t>DOT FFP</t>
  </si>
  <si>
    <t>Burris Timberline 10-40x56</t>
  </si>
  <si>
    <t>HFT1 Junior młodszy (niedziela)</t>
  </si>
  <si>
    <t>Antek</t>
  </si>
  <si>
    <t>Magik</t>
  </si>
  <si>
    <t>LG 110</t>
  </si>
  <si>
    <t>DOT</t>
  </si>
  <si>
    <t>X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</si>
</sst>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5">
    <font>
      <sz val="10"/>
      <name val="Arial CE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horizont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right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" fontId="0" fillId="36" borderId="10" xfId="0" applyNumberFormat="1" applyFill="1" applyBorder="1" applyAlignment="1">
      <alignment horizontal="center" shrinkToFit="1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shrinkToFit="1"/>
    </xf>
    <xf numFmtId="1" fontId="0" fillId="36" borderId="13" xfId="0" applyNumberForma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vertical="center"/>
    </xf>
    <xf numFmtId="0" fontId="0" fillId="0" borderId="18" xfId="0" applyFill="1" applyBorder="1" applyAlignment="1">
      <alignment shrinkToFi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18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0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Font="1" applyBorder="1" applyAlignment="1">
      <alignment wrapText="1"/>
    </xf>
    <xf numFmtId="0" fontId="0" fillId="38" borderId="18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0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38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0" fillId="0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Border="1" applyAlignment="1">
      <alignment horizontal="left" shrinkToFit="1"/>
    </xf>
    <xf numFmtId="0" fontId="0" fillId="0" borderId="13" xfId="0" applyFill="1" applyBorder="1" applyAlignment="1">
      <alignment horizontal="left" shrinkToFit="1"/>
    </xf>
    <xf numFmtId="0" fontId="0" fillId="0" borderId="14" xfId="0" applyFill="1" applyBorder="1" applyAlignment="1">
      <alignment horizontal="left" shrinkToFit="1"/>
    </xf>
    <xf numFmtId="0" fontId="0" fillId="0" borderId="10" xfId="0" applyFill="1" applyBorder="1" applyAlignment="1">
      <alignment horizontal="left" shrinkToFit="1"/>
    </xf>
    <xf numFmtId="0" fontId="10" fillId="0" borderId="13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0" fillId="35" borderId="18" xfId="0" applyFill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7" xfId="0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" fillId="39" borderId="0" xfId="0" applyNumberFormat="1" applyFont="1" applyFill="1" applyBorder="1" applyAlignment="1">
      <alignment horizontal="left" vertical="center"/>
    </xf>
    <xf numFmtId="164" fontId="5" fillId="4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0" fontId="1" fillId="35" borderId="10" xfId="0" applyNumberFormat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7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F38" sqref="F38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239</v>
      </c>
      <c r="C3" s="147"/>
      <c r="D3" s="12"/>
      <c r="E3" s="12"/>
      <c r="F3" s="13"/>
      <c r="G3" s="13"/>
      <c r="H3" s="14"/>
      <c r="I3" s="13"/>
      <c r="J3" s="148" t="s">
        <v>1</v>
      </c>
      <c r="K3" s="15" t="s">
        <v>2</v>
      </c>
      <c r="L3" s="50">
        <v>50</v>
      </c>
      <c r="M3" s="51">
        <v>29</v>
      </c>
      <c r="N3" s="50">
        <v>49</v>
      </c>
      <c r="O3" s="51">
        <v>20</v>
      </c>
      <c r="P3" s="50">
        <v>22</v>
      </c>
      <c r="Q3" s="52">
        <v>50</v>
      </c>
      <c r="R3" s="53">
        <v>41</v>
      </c>
      <c r="S3" s="52">
        <v>48</v>
      </c>
      <c r="T3" s="53">
        <v>23</v>
      </c>
      <c r="U3" s="52">
        <v>49</v>
      </c>
      <c r="V3" s="54">
        <v>32</v>
      </c>
      <c r="W3" s="55">
        <v>31</v>
      </c>
      <c r="X3" s="54">
        <v>48</v>
      </c>
      <c r="Y3" s="55">
        <v>36</v>
      </c>
      <c r="Z3" s="54">
        <v>38</v>
      </c>
      <c r="AA3" s="55">
        <v>21</v>
      </c>
      <c r="AB3" s="54">
        <v>22</v>
      </c>
      <c r="AC3" s="55">
        <v>39</v>
      </c>
      <c r="AD3" s="54">
        <v>49</v>
      </c>
      <c r="AE3" s="55">
        <v>27</v>
      </c>
      <c r="AF3" s="53">
        <v>36</v>
      </c>
      <c r="AG3" s="52">
        <v>37</v>
      </c>
      <c r="AH3" s="53">
        <v>25</v>
      </c>
      <c r="AI3" s="52">
        <v>43</v>
      </c>
      <c r="AJ3" s="53">
        <v>29</v>
      </c>
      <c r="AK3" s="52">
        <v>46</v>
      </c>
      <c r="AL3" s="53">
        <v>46</v>
      </c>
      <c r="AM3" s="52">
        <v>45</v>
      </c>
      <c r="AN3" s="53">
        <v>27</v>
      </c>
      <c r="AO3" s="52">
        <v>47</v>
      </c>
      <c r="AP3" s="54">
        <v>39</v>
      </c>
      <c r="AQ3" s="55">
        <v>27</v>
      </c>
      <c r="AR3" s="54">
        <v>40</v>
      </c>
      <c r="AS3" s="55">
        <v>44</v>
      </c>
      <c r="AT3" s="54">
        <v>26</v>
      </c>
      <c r="AU3" s="55">
        <v>23</v>
      </c>
      <c r="AV3" s="54">
        <v>22</v>
      </c>
      <c r="AW3" s="55">
        <v>39</v>
      </c>
      <c r="AX3" s="54">
        <v>15</v>
      </c>
      <c r="AY3" s="55">
        <v>49</v>
      </c>
    </row>
    <row r="4" spans="2:51" ht="28.5" customHeight="1">
      <c r="B4" s="17"/>
      <c r="C4" s="149" t="s">
        <v>131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40</v>
      </c>
      <c r="O4" s="48">
        <v>25</v>
      </c>
      <c r="P4" s="49">
        <v>15</v>
      </c>
      <c r="Q4" s="48">
        <v>40</v>
      </c>
      <c r="R4" s="49">
        <v>40</v>
      </c>
      <c r="S4" s="48">
        <v>50</v>
      </c>
      <c r="T4" s="49">
        <v>15</v>
      </c>
      <c r="U4" s="48">
        <v>50</v>
      </c>
      <c r="V4" s="21">
        <v>40</v>
      </c>
      <c r="W4" s="22">
        <v>25</v>
      </c>
      <c r="X4" s="21">
        <v>40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17</v>
      </c>
      <c r="AI4" s="48">
        <v>40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40</v>
      </c>
      <c r="AP4" s="21">
        <v>40</v>
      </c>
      <c r="AQ4" s="22">
        <v>20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>
        <v>40</v>
      </c>
      <c r="AX4" s="21">
        <v>15</v>
      </c>
      <c r="AY4" s="22">
        <v>40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/>
      <c r="Z5" s="58"/>
      <c r="AA5" s="59"/>
      <c r="AB5" s="58"/>
      <c r="AC5" s="59"/>
      <c r="AD5" s="58"/>
      <c r="AE5" s="59" t="s">
        <v>6</v>
      </c>
      <c r="AF5" s="56"/>
      <c r="AG5" s="57"/>
      <c r="AH5" s="56" t="s">
        <v>7</v>
      </c>
      <c r="AI5" s="57"/>
      <c r="AJ5" s="56" t="s">
        <v>7</v>
      </c>
      <c r="AK5" s="57"/>
      <c r="AL5" s="56"/>
      <c r="AM5" s="57"/>
      <c r="AN5" s="56" t="s">
        <v>7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7">
        <v>1</v>
      </c>
      <c r="B8" s="73" t="s">
        <v>45</v>
      </c>
      <c r="C8" s="73" t="s">
        <v>46</v>
      </c>
      <c r="D8" s="118" t="s">
        <v>47</v>
      </c>
      <c r="E8" s="131"/>
      <c r="F8" s="130" t="s">
        <v>132</v>
      </c>
      <c r="G8" s="73" t="s">
        <v>28</v>
      </c>
      <c r="H8" s="37">
        <f aca="true" t="shared" si="0" ref="H8:H25">J8/$J$26</f>
        <v>1</v>
      </c>
      <c r="I8" s="9"/>
      <c r="J8" s="72">
        <f aca="true" t="shared" si="1" ref="J8:J25">SUM(AZ8:BC8)</f>
        <v>38</v>
      </c>
      <c r="K8" s="38"/>
      <c r="L8" s="49">
        <v>1</v>
      </c>
      <c r="M8" s="48">
        <v>1</v>
      </c>
      <c r="N8" s="49">
        <v>1</v>
      </c>
      <c r="O8" s="48">
        <v>1</v>
      </c>
      <c r="P8" s="49">
        <v>1</v>
      </c>
      <c r="Q8" s="48">
        <v>1</v>
      </c>
      <c r="R8" s="49">
        <v>1</v>
      </c>
      <c r="S8" s="48">
        <v>1</v>
      </c>
      <c r="T8" s="49">
        <v>1</v>
      </c>
      <c r="U8" s="48">
        <v>1</v>
      </c>
      <c r="V8" s="21">
        <v>1</v>
      </c>
      <c r="W8" s="22">
        <v>1</v>
      </c>
      <c r="X8" s="21">
        <v>1</v>
      </c>
      <c r="Y8" s="22">
        <v>1</v>
      </c>
      <c r="Z8" s="21">
        <v>1</v>
      </c>
      <c r="AA8" s="22">
        <v>1</v>
      </c>
      <c r="AB8" s="21">
        <v>1</v>
      </c>
      <c r="AC8" s="22">
        <v>1</v>
      </c>
      <c r="AD8" s="21">
        <v>1</v>
      </c>
      <c r="AE8" s="22">
        <v>1</v>
      </c>
      <c r="AF8" s="49">
        <v>1</v>
      </c>
      <c r="AG8" s="48">
        <v>1</v>
      </c>
      <c r="AH8" s="49">
        <v>1</v>
      </c>
      <c r="AI8" s="48">
        <v>1</v>
      </c>
      <c r="AJ8" s="49">
        <v>1</v>
      </c>
      <c r="AK8" s="48">
        <v>1</v>
      </c>
      <c r="AL8" s="49">
        <v>1</v>
      </c>
      <c r="AM8" s="48">
        <v>1</v>
      </c>
      <c r="AN8" s="49">
        <v>1</v>
      </c>
      <c r="AO8" s="48">
        <v>1</v>
      </c>
      <c r="AP8" s="21">
        <v>1</v>
      </c>
      <c r="AQ8" s="22">
        <v>1</v>
      </c>
      <c r="AR8" s="21">
        <v>1</v>
      </c>
      <c r="AS8" s="22">
        <v>0</v>
      </c>
      <c r="AT8" s="21">
        <v>1</v>
      </c>
      <c r="AU8" s="22">
        <v>1</v>
      </c>
      <c r="AV8" s="21">
        <v>0</v>
      </c>
      <c r="AW8" s="22">
        <v>1</v>
      </c>
      <c r="AX8" s="21">
        <v>1</v>
      </c>
      <c r="AY8" s="22">
        <v>1</v>
      </c>
      <c r="AZ8">
        <f>SUM(L8:U8)</f>
        <v>10</v>
      </c>
      <c r="BA8">
        <f>SUM(V8:AE8)</f>
        <v>10</v>
      </c>
      <c r="BB8">
        <f>SUM(AF8:AO8)</f>
        <v>10</v>
      </c>
      <c r="BC8">
        <f>SUM(AP8:AY8)</f>
        <v>8</v>
      </c>
    </row>
    <row r="9" spans="1:55" ht="13.5">
      <c r="A9" s="127">
        <v>2</v>
      </c>
      <c r="B9" s="73" t="s">
        <v>42</v>
      </c>
      <c r="C9" s="73" t="s">
        <v>43</v>
      </c>
      <c r="D9" s="118" t="s">
        <v>44</v>
      </c>
      <c r="E9" s="131"/>
      <c r="F9" s="130" t="s">
        <v>133</v>
      </c>
      <c r="G9" s="73" t="s">
        <v>28</v>
      </c>
      <c r="H9" s="37">
        <f t="shared" si="0"/>
        <v>0.8947368421052632</v>
      </c>
      <c r="J9" s="72">
        <f t="shared" si="1"/>
        <v>34</v>
      </c>
      <c r="K9" s="38"/>
      <c r="L9" s="49">
        <v>1</v>
      </c>
      <c r="M9" s="48">
        <v>1</v>
      </c>
      <c r="N9" s="49">
        <v>1</v>
      </c>
      <c r="O9" s="48">
        <v>1</v>
      </c>
      <c r="P9" s="49">
        <v>1</v>
      </c>
      <c r="Q9" s="48">
        <v>1</v>
      </c>
      <c r="R9" s="49">
        <v>1</v>
      </c>
      <c r="S9" s="48">
        <v>1</v>
      </c>
      <c r="T9" s="49">
        <v>1</v>
      </c>
      <c r="U9" s="48">
        <v>1</v>
      </c>
      <c r="V9" s="21">
        <v>1</v>
      </c>
      <c r="W9" s="22">
        <v>0</v>
      </c>
      <c r="X9" s="21">
        <v>1</v>
      </c>
      <c r="Y9" s="22">
        <v>0</v>
      </c>
      <c r="Z9" s="21">
        <v>1</v>
      </c>
      <c r="AA9" s="22">
        <v>1</v>
      </c>
      <c r="AB9" s="21">
        <v>0</v>
      </c>
      <c r="AC9" s="22">
        <v>1</v>
      </c>
      <c r="AD9" s="21">
        <v>1</v>
      </c>
      <c r="AE9" s="22">
        <v>1</v>
      </c>
      <c r="AF9" s="49">
        <v>1</v>
      </c>
      <c r="AG9" s="48">
        <v>1</v>
      </c>
      <c r="AH9" s="49">
        <v>0</v>
      </c>
      <c r="AI9" s="48">
        <v>1</v>
      </c>
      <c r="AJ9" s="49">
        <v>1</v>
      </c>
      <c r="AK9" s="48">
        <v>1</v>
      </c>
      <c r="AL9" s="49">
        <v>1</v>
      </c>
      <c r="AM9" s="48">
        <v>1</v>
      </c>
      <c r="AN9" s="49">
        <v>0</v>
      </c>
      <c r="AO9" s="48">
        <v>1</v>
      </c>
      <c r="AP9" s="21">
        <v>1</v>
      </c>
      <c r="AQ9" s="22">
        <v>1</v>
      </c>
      <c r="AR9" s="21">
        <v>1</v>
      </c>
      <c r="AS9" s="22">
        <v>1</v>
      </c>
      <c r="AT9" s="21">
        <v>0</v>
      </c>
      <c r="AU9" s="22">
        <v>1</v>
      </c>
      <c r="AV9" s="21">
        <v>1</v>
      </c>
      <c r="AW9" s="22">
        <v>1</v>
      </c>
      <c r="AX9" s="21">
        <v>1</v>
      </c>
      <c r="AY9" s="22">
        <v>1</v>
      </c>
      <c r="AZ9">
        <f aca="true" t="shared" si="2" ref="AZ9:AZ25">SUM(L9:U9)</f>
        <v>10</v>
      </c>
      <c r="BA9">
        <f aca="true" t="shared" si="3" ref="BA9:BA25">SUM(V9:AE9)</f>
        <v>7</v>
      </c>
      <c r="BB9">
        <f aca="true" t="shared" si="4" ref="BB9:BB25">SUM(AF9:AO9)</f>
        <v>8</v>
      </c>
      <c r="BC9">
        <f aca="true" t="shared" si="5" ref="BC9:BC25">SUM(AP9:AY9)</f>
        <v>9</v>
      </c>
    </row>
    <row r="10" spans="1:55" ht="13.5">
      <c r="A10" s="69">
        <v>3</v>
      </c>
      <c r="B10" s="130" t="s">
        <v>24</v>
      </c>
      <c r="C10" s="73" t="s">
        <v>32</v>
      </c>
      <c r="D10" s="118" t="s">
        <v>134</v>
      </c>
      <c r="E10" s="131"/>
      <c r="F10" s="130" t="s">
        <v>135</v>
      </c>
      <c r="G10" s="73" t="s">
        <v>136</v>
      </c>
      <c r="H10" s="37">
        <f t="shared" si="0"/>
        <v>0.868421052631579</v>
      </c>
      <c r="I10" s="9" t="s">
        <v>17</v>
      </c>
      <c r="J10" s="72">
        <f t="shared" si="1"/>
        <v>33</v>
      </c>
      <c r="K10" s="38"/>
      <c r="L10" s="49">
        <v>1</v>
      </c>
      <c r="M10" s="48">
        <v>1</v>
      </c>
      <c r="N10" s="49">
        <v>1</v>
      </c>
      <c r="O10" s="48">
        <v>1</v>
      </c>
      <c r="P10" s="49">
        <v>1</v>
      </c>
      <c r="Q10" s="48">
        <v>0</v>
      </c>
      <c r="R10" s="49">
        <v>1</v>
      </c>
      <c r="S10" s="48">
        <v>0</v>
      </c>
      <c r="T10" s="49">
        <v>1</v>
      </c>
      <c r="U10" s="48">
        <v>1</v>
      </c>
      <c r="V10" s="21">
        <v>1</v>
      </c>
      <c r="W10" s="22">
        <v>1</v>
      </c>
      <c r="X10" s="21">
        <v>1</v>
      </c>
      <c r="Y10" s="22">
        <v>1</v>
      </c>
      <c r="Z10" s="21">
        <v>1</v>
      </c>
      <c r="AA10" s="22">
        <v>1</v>
      </c>
      <c r="AB10" s="21">
        <v>1</v>
      </c>
      <c r="AC10" s="22">
        <v>1</v>
      </c>
      <c r="AD10" s="21">
        <v>0</v>
      </c>
      <c r="AE10" s="22">
        <v>0</v>
      </c>
      <c r="AF10" s="49">
        <v>1</v>
      </c>
      <c r="AG10" s="48">
        <v>1</v>
      </c>
      <c r="AH10" s="49">
        <v>1</v>
      </c>
      <c r="AI10" s="48">
        <v>1</v>
      </c>
      <c r="AJ10" s="49">
        <v>1</v>
      </c>
      <c r="AK10" s="48">
        <v>0</v>
      </c>
      <c r="AL10" s="49">
        <v>1</v>
      </c>
      <c r="AM10" s="48">
        <v>1</v>
      </c>
      <c r="AN10" s="49">
        <v>0</v>
      </c>
      <c r="AO10" s="48">
        <v>1</v>
      </c>
      <c r="AP10" s="21">
        <v>1</v>
      </c>
      <c r="AQ10" s="22">
        <v>1</v>
      </c>
      <c r="AR10" s="21">
        <v>1</v>
      </c>
      <c r="AS10" s="22">
        <v>1</v>
      </c>
      <c r="AT10" s="21">
        <v>0</v>
      </c>
      <c r="AU10" s="22">
        <v>1</v>
      </c>
      <c r="AV10" s="21">
        <v>1</v>
      </c>
      <c r="AW10" s="22">
        <v>1</v>
      </c>
      <c r="AX10" s="21">
        <v>1</v>
      </c>
      <c r="AY10" s="22">
        <v>1</v>
      </c>
      <c r="AZ10">
        <f t="shared" si="2"/>
        <v>8</v>
      </c>
      <c r="BA10">
        <f t="shared" si="3"/>
        <v>8</v>
      </c>
      <c r="BB10">
        <f t="shared" si="4"/>
        <v>8</v>
      </c>
      <c r="BC10">
        <f t="shared" si="5"/>
        <v>9</v>
      </c>
    </row>
    <row r="11" spans="1:55" ht="13.5">
      <c r="A11" s="152">
        <v>4</v>
      </c>
      <c r="B11" s="73" t="s">
        <v>18</v>
      </c>
      <c r="C11" s="73" t="s">
        <v>19</v>
      </c>
      <c r="D11" s="118" t="s">
        <v>20</v>
      </c>
      <c r="E11" s="131"/>
      <c r="F11" s="130" t="s">
        <v>90</v>
      </c>
      <c r="G11" s="73" t="s">
        <v>137</v>
      </c>
      <c r="H11" s="37">
        <f t="shared" si="0"/>
        <v>0.868421052631579</v>
      </c>
      <c r="I11" s="9" t="s">
        <v>17</v>
      </c>
      <c r="J11" s="72">
        <f t="shared" si="1"/>
        <v>33</v>
      </c>
      <c r="K11" s="38"/>
      <c r="L11" s="49">
        <v>1</v>
      </c>
      <c r="M11" s="48">
        <v>1</v>
      </c>
      <c r="N11" s="49">
        <v>1</v>
      </c>
      <c r="O11" s="48">
        <v>1</v>
      </c>
      <c r="P11" s="49">
        <v>0</v>
      </c>
      <c r="Q11" s="48">
        <v>1</v>
      </c>
      <c r="R11" s="49">
        <v>1</v>
      </c>
      <c r="S11" s="48">
        <v>1</v>
      </c>
      <c r="T11" s="49">
        <v>1</v>
      </c>
      <c r="U11" s="48">
        <v>1</v>
      </c>
      <c r="V11" s="21">
        <v>1</v>
      </c>
      <c r="W11" s="22">
        <v>0</v>
      </c>
      <c r="X11" s="21">
        <v>1</v>
      </c>
      <c r="Y11" s="22">
        <v>1</v>
      </c>
      <c r="Z11" s="21">
        <v>1</v>
      </c>
      <c r="AA11" s="22">
        <v>1</v>
      </c>
      <c r="AB11" s="21">
        <v>1</v>
      </c>
      <c r="AC11" s="22">
        <v>1</v>
      </c>
      <c r="AD11" s="21">
        <v>1</v>
      </c>
      <c r="AE11" s="22">
        <v>1</v>
      </c>
      <c r="AF11" s="49">
        <v>1</v>
      </c>
      <c r="AG11" s="48">
        <v>1</v>
      </c>
      <c r="AH11" s="49">
        <v>0</v>
      </c>
      <c r="AI11" s="48">
        <v>1</v>
      </c>
      <c r="AJ11" s="49">
        <v>0</v>
      </c>
      <c r="AK11" s="48">
        <v>0</v>
      </c>
      <c r="AL11" s="49">
        <v>1</v>
      </c>
      <c r="AM11" s="48">
        <v>1</v>
      </c>
      <c r="AN11" s="49">
        <v>1</v>
      </c>
      <c r="AO11" s="48">
        <v>0</v>
      </c>
      <c r="AP11" s="21">
        <v>1</v>
      </c>
      <c r="AQ11" s="22">
        <v>1</v>
      </c>
      <c r="AR11" s="21">
        <v>1</v>
      </c>
      <c r="AS11" s="22">
        <v>1</v>
      </c>
      <c r="AT11" s="21">
        <v>0</v>
      </c>
      <c r="AU11" s="22">
        <v>1</v>
      </c>
      <c r="AV11" s="21">
        <v>1</v>
      </c>
      <c r="AW11" s="22">
        <v>1</v>
      </c>
      <c r="AX11" s="21">
        <v>1</v>
      </c>
      <c r="AY11" s="22">
        <v>1</v>
      </c>
      <c r="AZ11">
        <f t="shared" si="2"/>
        <v>9</v>
      </c>
      <c r="BA11">
        <f t="shared" si="3"/>
        <v>9</v>
      </c>
      <c r="BB11">
        <f t="shared" si="4"/>
        <v>6</v>
      </c>
      <c r="BC11">
        <f t="shared" si="5"/>
        <v>9</v>
      </c>
    </row>
    <row r="12" spans="1:55" ht="13.5">
      <c r="A12" s="153"/>
      <c r="B12" s="73" t="s">
        <v>33</v>
      </c>
      <c r="C12" s="73" t="s">
        <v>138</v>
      </c>
      <c r="D12" s="118" t="s">
        <v>34</v>
      </c>
      <c r="E12" s="131"/>
      <c r="F12" s="130" t="s">
        <v>139</v>
      </c>
      <c r="G12" s="73" t="s">
        <v>140</v>
      </c>
      <c r="H12" s="37">
        <f t="shared" si="0"/>
        <v>0.868421052631579</v>
      </c>
      <c r="I12" s="9" t="s">
        <v>17</v>
      </c>
      <c r="J12" s="72">
        <f t="shared" si="1"/>
        <v>33</v>
      </c>
      <c r="K12" s="38"/>
      <c r="L12" s="49">
        <v>1</v>
      </c>
      <c r="M12" s="48">
        <v>1</v>
      </c>
      <c r="N12" s="49">
        <v>0</v>
      </c>
      <c r="O12" s="48">
        <v>1</v>
      </c>
      <c r="P12" s="49">
        <v>0</v>
      </c>
      <c r="Q12" s="48">
        <v>1</v>
      </c>
      <c r="R12" s="49">
        <v>1</v>
      </c>
      <c r="S12" s="48">
        <v>0</v>
      </c>
      <c r="T12" s="49">
        <v>1</v>
      </c>
      <c r="U12" s="48">
        <v>1</v>
      </c>
      <c r="V12" s="21">
        <v>0</v>
      </c>
      <c r="W12" s="22">
        <v>1</v>
      </c>
      <c r="X12" s="21">
        <v>1</v>
      </c>
      <c r="Y12" s="22">
        <v>1</v>
      </c>
      <c r="Z12" s="21">
        <v>1</v>
      </c>
      <c r="AA12" s="22">
        <v>1</v>
      </c>
      <c r="AB12" s="21">
        <v>1</v>
      </c>
      <c r="AC12" s="22">
        <v>1</v>
      </c>
      <c r="AD12" s="21">
        <v>1</v>
      </c>
      <c r="AE12" s="22">
        <v>1</v>
      </c>
      <c r="AF12" s="49">
        <v>1</v>
      </c>
      <c r="AG12" s="48">
        <v>1</v>
      </c>
      <c r="AH12" s="49">
        <v>1</v>
      </c>
      <c r="AI12" s="48">
        <v>1</v>
      </c>
      <c r="AJ12" s="49">
        <v>0</v>
      </c>
      <c r="AK12" s="48">
        <v>1</v>
      </c>
      <c r="AL12" s="49">
        <v>1</v>
      </c>
      <c r="AM12" s="48">
        <v>0</v>
      </c>
      <c r="AN12" s="49">
        <v>1</v>
      </c>
      <c r="AO12" s="48">
        <v>1</v>
      </c>
      <c r="AP12" s="21">
        <v>1</v>
      </c>
      <c r="AQ12" s="22">
        <v>0</v>
      </c>
      <c r="AR12" s="21">
        <v>1</v>
      </c>
      <c r="AS12" s="22">
        <v>1</v>
      </c>
      <c r="AT12" s="21">
        <v>1</v>
      </c>
      <c r="AU12" s="22">
        <v>1</v>
      </c>
      <c r="AV12" s="21">
        <v>1</v>
      </c>
      <c r="AW12" s="22">
        <v>1</v>
      </c>
      <c r="AX12" s="21">
        <v>1</v>
      </c>
      <c r="AY12" s="22">
        <v>1</v>
      </c>
      <c r="AZ12">
        <f t="shared" si="2"/>
        <v>7</v>
      </c>
      <c r="BA12">
        <f t="shared" si="3"/>
        <v>9</v>
      </c>
      <c r="BB12">
        <f t="shared" si="4"/>
        <v>8</v>
      </c>
      <c r="BC12">
        <f t="shared" si="5"/>
        <v>9</v>
      </c>
    </row>
    <row r="13" spans="1:55" ht="13.5">
      <c r="A13" s="69">
        <v>6</v>
      </c>
      <c r="B13" s="73" t="s">
        <v>29</v>
      </c>
      <c r="C13" s="73" t="s">
        <v>30</v>
      </c>
      <c r="D13" s="118" t="s">
        <v>31</v>
      </c>
      <c r="E13" s="131"/>
      <c r="F13" s="130" t="s">
        <v>141</v>
      </c>
      <c r="G13" s="73" t="s">
        <v>142</v>
      </c>
      <c r="H13" s="37">
        <f t="shared" si="0"/>
        <v>0.8421052631578947</v>
      </c>
      <c r="I13" s="39"/>
      <c r="J13" s="72">
        <f t="shared" si="1"/>
        <v>32</v>
      </c>
      <c r="K13" s="38"/>
      <c r="L13" s="49">
        <v>1</v>
      </c>
      <c r="M13" s="48">
        <v>1</v>
      </c>
      <c r="N13" s="49">
        <v>1</v>
      </c>
      <c r="O13" s="48">
        <v>1</v>
      </c>
      <c r="P13" s="49">
        <v>0</v>
      </c>
      <c r="Q13" s="48">
        <v>1</v>
      </c>
      <c r="R13" s="49">
        <v>1</v>
      </c>
      <c r="S13" s="48">
        <v>1</v>
      </c>
      <c r="T13" s="49">
        <v>1</v>
      </c>
      <c r="U13" s="48">
        <v>1</v>
      </c>
      <c r="V13" s="21">
        <v>0</v>
      </c>
      <c r="W13" s="22">
        <v>1</v>
      </c>
      <c r="X13" s="21">
        <v>1</v>
      </c>
      <c r="Y13" s="22">
        <v>1</v>
      </c>
      <c r="Z13" s="21">
        <v>1</v>
      </c>
      <c r="AA13" s="22">
        <v>1</v>
      </c>
      <c r="AB13" s="21">
        <v>0</v>
      </c>
      <c r="AC13" s="22">
        <v>1</v>
      </c>
      <c r="AD13" s="21">
        <v>1</v>
      </c>
      <c r="AE13" s="22">
        <v>1</v>
      </c>
      <c r="AF13" s="49">
        <v>1</v>
      </c>
      <c r="AG13" s="48">
        <v>1</v>
      </c>
      <c r="AH13" s="49">
        <v>1</v>
      </c>
      <c r="AI13" s="48">
        <v>1</v>
      </c>
      <c r="AJ13" s="49">
        <v>0</v>
      </c>
      <c r="AK13" s="48">
        <v>0</v>
      </c>
      <c r="AL13" s="49">
        <v>0</v>
      </c>
      <c r="AM13" s="48">
        <v>1</v>
      </c>
      <c r="AN13" s="49">
        <v>0</v>
      </c>
      <c r="AO13" s="48">
        <v>1</v>
      </c>
      <c r="AP13" s="21">
        <v>1</v>
      </c>
      <c r="AQ13" s="22">
        <v>1</v>
      </c>
      <c r="AR13" s="21">
        <v>1</v>
      </c>
      <c r="AS13" s="22">
        <v>1</v>
      </c>
      <c r="AT13" s="21">
        <v>0</v>
      </c>
      <c r="AU13" s="22">
        <v>1</v>
      </c>
      <c r="AV13" s="21">
        <v>1</v>
      </c>
      <c r="AW13" s="22">
        <v>1</v>
      </c>
      <c r="AX13" s="21">
        <v>1</v>
      </c>
      <c r="AY13" s="22">
        <v>1</v>
      </c>
      <c r="AZ13">
        <f t="shared" si="2"/>
        <v>9</v>
      </c>
      <c r="BA13">
        <f t="shared" si="3"/>
        <v>8</v>
      </c>
      <c r="BB13">
        <f t="shared" si="4"/>
        <v>6</v>
      </c>
      <c r="BC13">
        <f t="shared" si="5"/>
        <v>9</v>
      </c>
    </row>
    <row r="14" spans="1:55" ht="13.5">
      <c r="A14" s="144">
        <v>7</v>
      </c>
      <c r="B14" s="73" t="s">
        <v>35</v>
      </c>
      <c r="C14" s="73" t="s">
        <v>36</v>
      </c>
      <c r="D14" s="118" t="s">
        <v>37</v>
      </c>
      <c r="E14" s="131"/>
      <c r="F14" s="130" t="s">
        <v>38</v>
      </c>
      <c r="G14" s="73" t="s">
        <v>39</v>
      </c>
      <c r="H14" s="37">
        <f t="shared" si="0"/>
        <v>0.8157894736842105</v>
      </c>
      <c r="I14" s="39"/>
      <c r="J14" s="72">
        <f t="shared" si="1"/>
        <v>31</v>
      </c>
      <c r="K14" s="38"/>
      <c r="L14" s="49">
        <v>1</v>
      </c>
      <c r="M14" s="48">
        <v>1</v>
      </c>
      <c r="N14" s="49">
        <v>1</v>
      </c>
      <c r="O14" s="48">
        <v>1</v>
      </c>
      <c r="P14" s="49">
        <v>1</v>
      </c>
      <c r="Q14" s="48">
        <v>0</v>
      </c>
      <c r="R14" s="49">
        <v>1</v>
      </c>
      <c r="S14" s="48">
        <v>0</v>
      </c>
      <c r="T14" s="49">
        <v>1</v>
      </c>
      <c r="U14" s="48">
        <v>0</v>
      </c>
      <c r="V14" s="21">
        <v>0</v>
      </c>
      <c r="W14" s="22">
        <v>1</v>
      </c>
      <c r="X14" s="21">
        <v>0</v>
      </c>
      <c r="Y14" s="22">
        <v>1</v>
      </c>
      <c r="Z14" s="21">
        <v>0</v>
      </c>
      <c r="AA14" s="22">
        <v>1</v>
      </c>
      <c r="AB14" s="21">
        <v>1</v>
      </c>
      <c r="AC14" s="22">
        <v>1</v>
      </c>
      <c r="AD14" s="21">
        <v>1</v>
      </c>
      <c r="AE14" s="22">
        <v>0</v>
      </c>
      <c r="AF14" s="49">
        <v>1</v>
      </c>
      <c r="AG14" s="48">
        <v>1</v>
      </c>
      <c r="AH14" s="49">
        <v>0</v>
      </c>
      <c r="AI14" s="48">
        <v>1</v>
      </c>
      <c r="AJ14" s="49">
        <v>1</v>
      </c>
      <c r="AK14" s="48">
        <v>1</v>
      </c>
      <c r="AL14" s="49">
        <v>1</v>
      </c>
      <c r="AM14" s="48">
        <v>1</v>
      </c>
      <c r="AN14" s="49">
        <v>0</v>
      </c>
      <c r="AO14" s="48">
        <v>1</v>
      </c>
      <c r="AP14" s="21">
        <v>1</v>
      </c>
      <c r="AQ14" s="22">
        <v>1</v>
      </c>
      <c r="AR14" s="21">
        <v>1</v>
      </c>
      <c r="AS14" s="22">
        <v>1</v>
      </c>
      <c r="AT14" s="21">
        <v>1</v>
      </c>
      <c r="AU14" s="22">
        <v>1</v>
      </c>
      <c r="AV14" s="21">
        <v>1</v>
      </c>
      <c r="AW14" s="22">
        <v>1</v>
      </c>
      <c r="AX14" s="21">
        <v>1</v>
      </c>
      <c r="AY14" s="22">
        <v>1</v>
      </c>
      <c r="AZ14">
        <f t="shared" si="2"/>
        <v>7</v>
      </c>
      <c r="BA14">
        <f t="shared" si="3"/>
        <v>6</v>
      </c>
      <c r="BB14">
        <f t="shared" si="4"/>
        <v>8</v>
      </c>
      <c r="BC14">
        <f t="shared" si="5"/>
        <v>10</v>
      </c>
    </row>
    <row r="15" spans="1:55" ht="13.5">
      <c r="A15" s="145"/>
      <c r="B15" s="73" t="s">
        <v>57</v>
      </c>
      <c r="C15" s="73" t="s">
        <v>69</v>
      </c>
      <c r="D15" s="118" t="s">
        <v>70</v>
      </c>
      <c r="E15" s="131"/>
      <c r="F15" s="130" t="s">
        <v>143</v>
      </c>
      <c r="G15" s="73" t="s">
        <v>28</v>
      </c>
      <c r="H15" s="37">
        <f t="shared" si="0"/>
        <v>0.8157894736842105</v>
      </c>
      <c r="I15" s="39"/>
      <c r="J15" s="72">
        <f t="shared" si="1"/>
        <v>31</v>
      </c>
      <c r="K15" s="38"/>
      <c r="L15" s="49">
        <v>1</v>
      </c>
      <c r="M15" s="48">
        <v>1</v>
      </c>
      <c r="N15" s="49">
        <v>0</v>
      </c>
      <c r="O15" s="48">
        <v>1</v>
      </c>
      <c r="P15" s="49">
        <v>1</v>
      </c>
      <c r="Q15" s="48">
        <v>1</v>
      </c>
      <c r="R15" s="49">
        <v>1</v>
      </c>
      <c r="S15" s="48">
        <v>1</v>
      </c>
      <c r="T15" s="49">
        <v>1</v>
      </c>
      <c r="U15" s="48">
        <v>0</v>
      </c>
      <c r="V15" s="21">
        <v>1</v>
      </c>
      <c r="W15" s="22">
        <v>0</v>
      </c>
      <c r="X15" s="21">
        <v>1</v>
      </c>
      <c r="Y15" s="22">
        <v>1</v>
      </c>
      <c r="Z15" s="21">
        <v>0</v>
      </c>
      <c r="AA15" s="22">
        <v>0</v>
      </c>
      <c r="AB15" s="21">
        <v>1</v>
      </c>
      <c r="AC15" s="22">
        <v>1</v>
      </c>
      <c r="AD15" s="21">
        <v>0</v>
      </c>
      <c r="AE15" s="22">
        <v>1</v>
      </c>
      <c r="AF15" s="49">
        <v>1</v>
      </c>
      <c r="AG15" s="48">
        <v>1</v>
      </c>
      <c r="AH15" s="49">
        <v>0</v>
      </c>
      <c r="AI15" s="48">
        <v>1</v>
      </c>
      <c r="AJ15" s="49">
        <v>1</v>
      </c>
      <c r="AK15" s="48">
        <v>0</v>
      </c>
      <c r="AL15" s="49">
        <v>1</v>
      </c>
      <c r="AM15" s="48">
        <v>1</v>
      </c>
      <c r="AN15" s="49">
        <v>1</v>
      </c>
      <c r="AO15" s="48">
        <v>1</v>
      </c>
      <c r="AP15" s="21">
        <v>1</v>
      </c>
      <c r="AQ15" s="22">
        <v>1</v>
      </c>
      <c r="AR15" s="21">
        <v>1</v>
      </c>
      <c r="AS15" s="22">
        <v>1</v>
      </c>
      <c r="AT15" s="21">
        <v>1</v>
      </c>
      <c r="AU15" s="22">
        <v>0</v>
      </c>
      <c r="AV15" s="21">
        <v>1</v>
      </c>
      <c r="AW15" s="22">
        <v>1</v>
      </c>
      <c r="AX15" s="21">
        <v>1</v>
      </c>
      <c r="AY15" s="22">
        <v>1</v>
      </c>
      <c r="AZ15">
        <f t="shared" si="2"/>
        <v>8</v>
      </c>
      <c r="BA15">
        <f t="shared" si="3"/>
        <v>6</v>
      </c>
      <c r="BB15">
        <f t="shared" si="4"/>
        <v>8</v>
      </c>
      <c r="BC15">
        <f t="shared" si="5"/>
        <v>9</v>
      </c>
    </row>
    <row r="16" spans="1:55" ht="13.5">
      <c r="A16" s="146"/>
      <c r="B16" s="73" t="s">
        <v>24</v>
      </c>
      <c r="C16" s="73" t="s">
        <v>40</v>
      </c>
      <c r="D16" s="118" t="s">
        <v>41</v>
      </c>
      <c r="E16" s="131"/>
      <c r="F16" s="130" t="s">
        <v>144</v>
      </c>
      <c r="G16" s="73" t="s">
        <v>145</v>
      </c>
      <c r="H16" s="37">
        <f t="shared" si="0"/>
        <v>0.8157894736842105</v>
      </c>
      <c r="I16" s="39"/>
      <c r="J16" s="72">
        <f t="shared" si="1"/>
        <v>31</v>
      </c>
      <c r="K16" s="38"/>
      <c r="L16" s="49">
        <v>0</v>
      </c>
      <c r="M16" s="48">
        <v>1</v>
      </c>
      <c r="N16" s="49">
        <v>1</v>
      </c>
      <c r="O16" s="48">
        <v>1</v>
      </c>
      <c r="P16" s="49">
        <v>1</v>
      </c>
      <c r="Q16" s="48">
        <v>0</v>
      </c>
      <c r="R16" s="49">
        <v>1</v>
      </c>
      <c r="S16" s="48">
        <v>1</v>
      </c>
      <c r="T16" s="49">
        <v>1</v>
      </c>
      <c r="U16" s="48">
        <v>1</v>
      </c>
      <c r="V16" s="21">
        <v>1</v>
      </c>
      <c r="W16" s="22">
        <v>1</v>
      </c>
      <c r="X16" s="21">
        <v>1</v>
      </c>
      <c r="Y16" s="22">
        <v>1</v>
      </c>
      <c r="Z16" s="21">
        <v>1</v>
      </c>
      <c r="AA16" s="22">
        <v>0</v>
      </c>
      <c r="AB16" s="21">
        <v>1</v>
      </c>
      <c r="AC16" s="22">
        <v>1</v>
      </c>
      <c r="AD16" s="21">
        <v>1</v>
      </c>
      <c r="AE16" s="22">
        <v>1</v>
      </c>
      <c r="AF16" s="49">
        <v>1</v>
      </c>
      <c r="AG16" s="48">
        <v>1</v>
      </c>
      <c r="AH16" s="49">
        <v>0</v>
      </c>
      <c r="AI16" s="48">
        <v>1</v>
      </c>
      <c r="AJ16" s="49">
        <v>0</v>
      </c>
      <c r="AK16" s="48">
        <v>0</v>
      </c>
      <c r="AL16" s="49">
        <v>1</v>
      </c>
      <c r="AM16" s="48">
        <v>1</v>
      </c>
      <c r="AN16" s="49">
        <v>1</v>
      </c>
      <c r="AO16" s="48">
        <v>0</v>
      </c>
      <c r="AP16" s="21">
        <v>1</v>
      </c>
      <c r="AQ16" s="22">
        <v>1</v>
      </c>
      <c r="AR16" s="21">
        <v>1</v>
      </c>
      <c r="AS16" s="22">
        <v>1</v>
      </c>
      <c r="AT16" s="21">
        <v>0</v>
      </c>
      <c r="AU16" s="22">
        <v>1</v>
      </c>
      <c r="AV16" s="21">
        <v>0</v>
      </c>
      <c r="AW16" s="22">
        <v>1</v>
      </c>
      <c r="AX16" s="21">
        <v>1</v>
      </c>
      <c r="AY16" s="22">
        <v>1</v>
      </c>
      <c r="AZ16">
        <f t="shared" si="2"/>
        <v>8</v>
      </c>
      <c r="BA16">
        <f t="shared" si="3"/>
        <v>9</v>
      </c>
      <c r="BB16">
        <f t="shared" si="4"/>
        <v>6</v>
      </c>
      <c r="BC16">
        <f t="shared" si="5"/>
        <v>8</v>
      </c>
    </row>
    <row r="17" spans="1:55" ht="13.5">
      <c r="A17" s="69">
        <v>10</v>
      </c>
      <c r="B17" s="73" t="s">
        <v>71</v>
      </c>
      <c r="C17" s="73" t="s">
        <v>72</v>
      </c>
      <c r="D17" s="118" t="s">
        <v>73</v>
      </c>
      <c r="E17" s="131"/>
      <c r="F17" s="130" t="s">
        <v>61</v>
      </c>
      <c r="G17" s="73" t="s">
        <v>62</v>
      </c>
      <c r="H17" s="37">
        <f t="shared" si="0"/>
        <v>0.7894736842105263</v>
      </c>
      <c r="I17" s="39"/>
      <c r="J17" s="72">
        <f t="shared" si="1"/>
        <v>30</v>
      </c>
      <c r="K17" s="38"/>
      <c r="L17" s="49">
        <v>0</v>
      </c>
      <c r="M17" s="48">
        <v>1</v>
      </c>
      <c r="N17" s="49">
        <v>1</v>
      </c>
      <c r="O17" s="48">
        <v>1</v>
      </c>
      <c r="P17" s="49">
        <v>1</v>
      </c>
      <c r="Q17" s="48">
        <v>0</v>
      </c>
      <c r="R17" s="49">
        <v>1</v>
      </c>
      <c r="S17" s="48">
        <v>1</v>
      </c>
      <c r="T17" s="49">
        <v>1</v>
      </c>
      <c r="U17" s="48">
        <v>1</v>
      </c>
      <c r="V17" s="21">
        <v>1</v>
      </c>
      <c r="W17" s="22">
        <v>1</v>
      </c>
      <c r="X17" s="21">
        <v>1</v>
      </c>
      <c r="Y17" s="22">
        <v>1</v>
      </c>
      <c r="Z17" s="21">
        <v>1</v>
      </c>
      <c r="AA17" s="22">
        <v>1</v>
      </c>
      <c r="AB17" s="21">
        <v>1</v>
      </c>
      <c r="AC17" s="22">
        <v>0</v>
      </c>
      <c r="AD17" s="21">
        <v>1</v>
      </c>
      <c r="AE17" s="22">
        <v>1</v>
      </c>
      <c r="AF17" s="49">
        <v>1</v>
      </c>
      <c r="AG17" s="48">
        <v>1</v>
      </c>
      <c r="AH17" s="49">
        <v>0</v>
      </c>
      <c r="AI17" s="48">
        <v>1</v>
      </c>
      <c r="AJ17" s="49">
        <v>1</v>
      </c>
      <c r="AK17" s="48">
        <v>0</v>
      </c>
      <c r="AL17" s="49">
        <v>1</v>
      </c>
      <c r="AM17" s="48">
        <v>1</v>
      </c>
      <c r="AN17" s="49">
        <v>0</v>
      </c>
      <c r="AO17" s="48">
        <v>0</v>
      </c>
      <c r="AP17" s="21">
        <v>1</v>
      </c>
      <c r="AQ17" s="22">
        <v>1</v>
      </c>
      <c r="AR17" s="21">
        <v>0</v>
      </c>
      <c r="AS17" s="22">
        <v>1</v>
      </c>
      <c r="AT17" s="21">
        <v>1</v>
      </c>
      <c r="AU17" s="22">
        <v>1</v>
      </c>
      <c r="AV17" s="21">
        <v>1</v>
      </c>
      <c r="AW17" s="22">
        <v>0</v>
      </c>
      <c r="AX17" s="21">
        <v>1</v>
      </c>
      <c r="AY17" s="22">
        <v>0</v>
      </c>
      <c r="AZ17">
        <f t="shared" si="2"/>
        <v>8</v>
      </c>
      <c r="BA17">
        <f t="shared" si="3"/>
        <v>9</v>
      </c>
      <c r="BB17">
        <f t="shared" si="4"/>
        <v>6</v>
      </c>
      <c r="BC17">
        <f t="shared" si="5"/>
        <v>7</v>
      </c>
    </row>
    <row r="18" spans="1:55" ht="13.5">
      <c r="A18" s="69">
        <v>11</v>
      </c>
      <c r="B18" s="73" t="s">
        <v>54</v>
      </c>
      <c r="C18" s="73" t="s">
        <v>55</v>
      </c>
      <c r="D18" s="118" t="s">
        <v>146</v>
      </c>
      <c r="E18" s="131"/>
      <c r="F18" s="130" t="s">
        <v>147</v>
      </c>
      <c r="G18" s="73" t="s">
        <v>28</v>
      </c>
      <c r="H18" s="37">
        <f t="shared" si="0"/>
        <v>0.7631578947368421</v>
      </c>
      <c r="I18" s="39"/>
      <c r="J18" s="72">
        <f t="shared" si="1"/>
        <v>29</v>
      </c>
      <c r="K18" s="38"/>
      <c r="L18" s="49">
        <v>1</v>
      </c>
      <c r="M18" s="48">
        <v>0</v>
      </c>
      <c r="N18" s="49">
        <v>0</v>
      </c>
      <c r="O18" s="48">
        <v>1</v>
      </c>
      <c r="P18" s="49">
        <v>1</v>
      </c>
      <c r="Q18" s="48">
        <v>0</v>
      </c>
      <c r="R18" s="49">
        <v>1</v>
      </c>
      <c r="S18" s="48">
        <v>1</v>
      </c>
      <c r="T18" s="49">
        <v>1</v>
      </c>
      <c r="U18" s="48">
        <v>0</v>
      </c>
      <c r="V18" s="21">
        <v>1</v>
      </c>
      <c r="W18" s="22">
        <v>1</v>
      </c>
      <c r="X18" s="21">
        <v>1</v>
      </c>
      <c r="Y18" s="22">
        <v>1</v>
      </c>
      <c r="Z18" s="21">
        <v>1</v>
      </c>
      <c r="AA18" s="22">
        <v>1</v>
      </c>
      <c r="AB18" s="21">
        <v>1</v>
      </c>
      <c r="AC18" s="22">
        <v>1</v>
      </c>
      <c r="AD18" s="21">
        <v>0</v>
      </c>
      <c r="AE18" s="22">
        <v>1</v>
      </c>
      <c r="AF18" s="49">
        <v>1</v>
      </c>
      <c r="AG18" s="48">
        <v>1</v>
      </c>
      <c r="AH18" s="49">
        <v>1</v>
      </c>
      <c r="AI18" s="48">
        <v>1</v>
      </c>
      <c r="AJ18" s="49">
        <v>0</v>
      </c>
      <c r="AK18" s="48">
        <v>1</v>
      </c>
      <c r="AL18" s="49">
        <v>0</v>
      </c>
      <c r="AM18" s="48">
        <v>1</v>
      </c>
      <c r="AN18" s="49">
        <v>0</v>
      </c>
      <c r="AO18" s="48">
        <v>1</v>
      </c>
      <c r="AP18" s="21">
        <v>0</v>
      </c>
      <c r="AQ18" s="22">
        <v>1</v>
      </c>
      <c r="AR18" s="21">
        <v>1</v>
      </c>
      <c r="AS18" s="22">
        <v>0</v>
      </c>
      <c r="AT18" s="21">
        <v>1</v>
      </c>
      <c r="AU18" s="22">
        <v>1</v>
      </c>
      <c r="AV18" s="21">
        <v>1</v>
      </c>
      <c r="AW18" s="22">
        <v>0</v>
      </c>
      <c r="AX18" s="21">
        <v>1</v>
      </c>
      <c r="AY18" s="22">
        <v>1</v>
      </c>
      <c r="AZ18">
        <f t="shared" si="2"/>
        <v>6</v>
      </c>
      <c r="BA18">
        <f t="shared" si="3"/>
        <v>9</v>
      </c>
      <c r="BB18">
        <f t="shared" si="4"/>
        <v>7</v>
      </c>
      <c r="BC18">
        <f t="shared" si="5"/>
        <v>7</v>
      </c>
    </row>
    <row r="19" spans="1:55" ht="13.5">
      <c r="A19" s="144">
        <v>12</v>
      </c>
      <c r="B19" s="73" t="s">
        <v>74</v>
      </c>
      <c r="C19" s="73" t="s">
        <v>36</v>
      </c>
      <c r="D19" s="118" t="s">
        <v>75</v>
      </c>
      <c r="E19" s="131"/>
      <c r="F19" s="130" t="s">
        <v>58</v>
      </c>
      <c r="G19" s="73" t="s">
        <v>28</v>
      </c>
      <c r="H19" s="37">
        <f t="shared" si="0"/>
        <v>0.7368421052631579</v>
      </c>
      <c r="I19" s="39"/>
      <c r="J19" s="72">
        <f t="shared" si="1"/>
        <v>28</v>
      </c>
      <c r="K19" s="38"/>
      <c r="L19" s="49">
        <v>1</v>
      </c>
      <c r="M19" s="48">
        <v>1</v>
      </c>
      <c r="N19" s="49">
        <v>0</v>
      </c>
      <c r="O19" s="48">
        <v>1</v>
      </c>
      <c r="P19" s="49">
        <v>1</v>
      </c>
      <c r="Q19" s="48">
        <v>1</v>
      </c>
      <c r="R19" s="49">
        <v>1</v>
      </c>
      <c r="S19" s="48">
        <v>1</v>
      </c>
      <c r="T19" s="49">
        <v>1</v>
      </c>
      <c r="U19" s="48">
        <v>0</v>
      </c>
      <c r="V19" s="21">
        <v>0</v>
      </c>
      <c r="W19" s="22">
        <v>1</v>
      </c>
      <c r="X19" s="21">
        <v>0</v>
      </c>
      <c r="Y19" s="22">
        <v>1</v>
      </c>
      <c r="Z19" s="21">
        <v>1</v>
      </c>
      <c r="AA19" s="22">
        <v>1</v>
      </c>
      <c r="AB19" s="21">
        <v>0</v>
      </c>
      <c r="AC19" s="22">
        <v>1</v>
      </c>
      <c r="AD19" s="21">
        <v>0</v>
      </c>
      <c r="AE19" s="22">
        <v>0</v>
      </c>
      <c r="AF19" s="49">
        <v>1</v>
      </c>
      <c r="AG19" s="48">
        <v>0</v>
      </c>
      <c r="AH19" s="49">
        <v>1</v>
      </c>
      <c r="AI19" s="48">
        <v>1</v>
      </c>
      <c r="AJ19" s="49">
        <v>1</v>
      </c>
      <c r="AK19" s="48">
        <v>1</v>
      </c>
      <c r="AL19" s="49">
        <v>1</v>
      </c>
      <c r="AM19" s="48">
        <v>1</v>
      </c>
      <c r="AN19" s="49">
        <v>0</v>
      </c>
      <c r="AO19" s="48">
        <v>1</v>
      </c>
      <c r="AP19" s="21">
        <v>1</v>
      </c>
      <c r="AQ19" s="22">
        <v>1</v>
      </c>
      <c r="AR19" s="21">
        <v>1</v>
      </c>
      <c r="AS19" s="22">
        <v>0</v>
      </c>
      <c r="AT19" s="21">
        <v>1</v>
      </c>
      <c r="AU19" s="22">
        <v>1</v>
      </c>
      <c r="AV19" s="21">
        <v>1</v>
      </c>
      <c r="AW19" s="22">
        <v>0</v>
      </c>
      <c r="AX19" s="21">
        <v>0</v>
      </c>
      <c r="AY19" s="22">
        <v>1</v>
      </c>
      <c r="AZ19">
        <f t="shared" si="2"/>
        <v>8</v>
      </c>
      <c r="BA19">
        <f t="shared" si="3"/>
        <v>5</v>
      </c>
      <c r="BB19">
        <f t="shared" si="4"/>
        <v>8</v>
      </c>
      <c r="BC19">
        <f t="shared" si="5"/>
        <v>7</v>
      </c>
    </row>
    <row r="20" spans="1:55" ht="13.5">
      <c r="A20" s="146"/>
      <c r="B20" s="73" t="s">
        <v>24</v>
      </c>
      <c r="C20" s="73" t="s">
        <v>25</v>
      </c>
      <c r="D20" s="118" t="s">
        <v>148</v>
      </c>
      <c r="E20" s="131"/>
      <c r="F20" s="130" t="s">
        <v>26</v>
      </c>
      <c r="G20" s="73" t="s">
        <v>149</v>
      </c>
      <c r="H20" s="37">
        <f t="shared" si="0"/>
        <v>0.7368421052631579</v>
      </c>
      <c r="I20" s="39"/>
      <c r="J20" s="72">
        <f t="shared" si="1"/>
        <v>28</v>
      </c>
      <c r="K20" s="38"/>
      <c r="L20" s="49">
        <v>0</v>
      </c>
      <c r="M20" s="48">
        <v>0</v>
      </c>
      <c r="N20" s="49">
        <v>1</v>
      </c>
      <c r="O20" s="48">
        <v>1</v>
      </c>
      <c r="P20" s="49">
        <v>1</v>
      </c>
      <c r="Q20" s="48">
        <v>0</v>
      </c>
      <c r="R20" s="49">
        <v>1</v>
      </c>
      <c r="S20" s="48">
        <v>1</v>
      </c>
      <c r="T20" s="49">
        <v>1</v>
      </c>
      <c r="U20" s="48">
        <v>0</v>
      </c>
      <c r="V20" s="21">
        <v>1</v>
      </c>
      <c r="W20" s="22">
        <v>0</v>
      </c>
      <c r="X20" s="21">
        <v>0</v>
      </c>
      <c r="Y20" s="22">
        <v>1</v>
      </c>
      <c r="Z20" s="21">
        <v>1</v>
      </c>
      <c r="AA20" s="22">
        <v>0</v>
      </c>
      <c r="AB20" s="21">
        <v>1</v>
      </c>
      <c r="AC20" s="22">
        <v>0</v>
      </c>
      <c r="AD20" s="21">
        <v>0</v>
      </c>
      <c r="AE20" s="22">
        <v>1</v>
      </c>
      <c r="AF20" s="49">
        <v>1</v>
      </c>
      <c r="AG20" s="48">
        <v>1</v>
      </c>
      <c r="AH20" s="49">
        <v>1</v>
      </c>
      <c r="AI20" s="48">
        <v>1</v>
      </c>
      <c r="AJ20" s="49">
        <v>1</v>
      </c>
      <c r="AK20" s="48">
        <v>1</v>
      </c>
      <c r="AL20" s="49">
        <v>0</v>
      </c>
      <c r="AM20" s="48">
        <v>1</v>
      </c>
      <c r="AN20" s="49">
        <v>1</v>
      </c>
      <c r="AO20" s="48">
        <v>1</v>
      </c>
      <c r="AP20" s="21">
        <v>1</v>
      </c>
      <c r="AQ20" s="22">
        <v>1</v>
      </c>
      <c r="AR20" s="21">
        <v>0</v>
      </c>
      <c r="AS20" s="22">
        <v>1</v>
      </c>
      <c r="AT20" s="21">
        <v>1</v>
      </c>
      <c r="AU20" s="22">
        <v>1</v>
      </c>
      <c r="AV20" s="21">
        <v>0</v>
      </c>
      <c r="AW20" s="22">
        <v>1</v>
      </c>
      <c r="AX20" s="21">
        <v>1</v>
      </c>
      <c r="AY20" s="22">
        <v>1</v>
      </c>
      <c r="AZ20">
        <f t="shared" si="2"/>
        <v>6</v>
      </c>
      <c r="BA20">
        <f t="shared" si="3"/>
        <v>5</v>
      </c>
      <c r="BB20">
        <f t="shared" si="4"/>
        <v>9</v>
      </c>
      <c r="BC20">
        <f t="shared" si="5"/>
        <v>8</v>
      </c>
    </row>
    <row r="21" spans="1:55" ht="13.5">
      <c r="A21" s="69">
        <v>14</v>
      </c>
      <c r="B21" s="68" t="s">
        <v>60</v>
      </c>
      <c r="C21" s="38" t="s">
        <v>76</v>
      </c>
      <c r="D21" s="132" t="s">
        <v>76</v>
      </c>
      <c r="E21" s="133"/>
      <c r="F21" s="134"/>
      <c r="G21" s="135"/>
      <c r="H21" s="37">
        <f t="shared" si="0"/>
        <v>0.7105263157894737</v>
      </c>
      <c r="I21" s="39"/>
      <c r="J21" s="72">
        <f t="shared" si="1"/>
        <v>27</v>
      </c>
      <c r="K21" s="38"/>
      <c r="L21" s="49">
        <v>1</v>
      </c>
      <c r="M21" s="48">
        <v>1</v>
      </c>
      <c r="N21" s="49">
        <v>0</v>
      </c>
      <c r="O21" s="48">
        <v>1</v>
      </c>
      <c r="P21" s="49">
        <v>1</v>
      </c>
      <c r="Q21" s="48">
        <v>1</v>
      </c>
      <c r="R21" s="49">
        <v>1</v>
      </c>
      <c r="S21" s="48">
        <v>1</v>
      </c>
      <c r="T21" s="49">
        <v>1</v>
      </c>
      <c r="U21" s="48">
        <v>1</v>
      </c>
      <c r="V21" s="21">
        <v>1</v>
      </c>
      <c r="W21" s="22">
        <v>1</v>
      </c>
      <c r="X21" s="21">
        <v>0</v>
      </c>
      <c r="Y21" s="22">
        <v>0</v>
      </c>
      <c r="Z21" s="21">
        <v>0</v>
      </c>
      <c r="AA21" s="22">
        <v>1</v>
      </c>
      <c r="AB21" s="21">
        <v>1</v>
      </c>
      <c r="AC21" s="22">
        <v>1</v>
      </c>
      <c r="AD21" s="21">
        <v>0</v>
      </c>
      <c r="AE21" s="22">
        <v>1</v>
      </c>
      <c r="AF21" s="49">
        <v>0</v>
      </c>
      <c r="AG21" s="48">
        <v>1</v>
      </c>
      <c r="AH21" s="49">
        <v>0</v>
      </c>
      <c r="AI21" s="48">
        <v>1</v>
      </c>
      <c r="AJ21" s="49">
        <v>1</v>
      </c>
      <c r="AK21" s="48">
        <v>1</v>
      </c>
      <c r="AL21" s="49">
        <v>0</v>
      </c>
      <c r="AM21" s="48">
        <v>0</v>
      </c>
      <c r="AN21" s="49">
        <v>1</v>
      </c>
      <c r="AO21" s="48">
        <v>1</v>
      </c>
      <c r="AP21" s="21">
        <v>1</v>
      </c>
      <c r="AQ21" s="22">
        <v>0</v>
      </c>
      <c r="AR21" s="21">
        <v>0</v>
      </c>
      <c r="AS21" s="22">
        <v>0</v>
      </c>
      <c r="AT21" s="21">
        <v>1</v>
      </c>
      <c r="AU21" s="22">
        <v>1</v>
      </c>
      <c r="AV21" s="21">
        <v>1</v>
      </c>
      <c r="AW21" s="22">
        <v>0</v>
      </c>
      <c r="AX21" s="21">
        <v>1</v>
      </c>
      <c r="AY21" s="22">
        <v>1</v>
      </c>
      <c r="AZ21">
        <f t="shared" si="2"/>
        <v>9</v>
      </c>
      <c r="BA21">
        <f t="shared" si="3"/>
        <v>6</v>
      </c>
      <c r="BB21">
        <f t="shared" si="4"/>
        <v>6</v>
      </c>
      <c r="BC21">
        <f t="shared" si="5"/>
        <v>6</v>
      </c>
    </row>
    <row r="22" spans="1:55" ht="13.5">
      <c r="A22" s="69">
        <v>15</v>
      </c>
      <c r="B22" s="73" t="s">
        <v>48</v>
      </c>
      <c r="C22" s="73" t="s">
        <v>49</v>
      </c>
      <c r="D22" s="118" t="s">
        <v>150</v>
      </c>
      <c r="E22" s="131"/>
      <c r="F22" s="130" t="s">
        <v>23</v>
      </c>
      <c r="G22" s="73" t="s">
        <v>151</v>
      </c>
      <c r="H22" s="37">
        <f t="shared" si="0"/>
        <v>0.6842105263157895</v>
      </c>
      <c r="I22" s="39"/>
      <c r="J22" s="72">
        <f t="shared" si="1"/>
        <v>26</v>
      </c>
      <c r="K22" s="38"/>
      <c r="L22" s="49">
        <v>0</v>
      </c>
      <c r="M22" s="48">
        <v>1</v>
      </c>
      <c r="N22" s="49">
        <v>0</v>
      </c>
      <c r="O22" s="48">
        <v>1</v>
      </c>
      <c r="P22" s="49">
        <v>0</v>
      </c>
      <c r="Q22" s="48">
        <v>1</v>
      </c>
      <c r="R22" s="49">
        <v>1</v>
      </c>
      <c r="S22" s="48">
        <v>1</v>
      </c>
      <c r="T22" s="49">
        <v>1</v>
      </c>
      <c r="U22" s="48">
        <v>0</v>
      </c>
      <c r="V22" s="21">
        <v>1</v>
      </c>
      <c r="W22" s="22">
        <v>1</v>
      </c>
      <c r="X22" s="21">
        <v>0</v>
      </c>
      <c r="Y22" s="22">
        <v>1</v>
      </c>
      <c r="Z22" s="21">
        <v>1</v>
      </c>
      <c r="AA22" s="22">
        <v>0</v>
      </c>
      <c r="AB22" s="21">
        <v>1</v>
      </c>
      <c r="AC22" s="22">
        <v>1</v>
      </c>
      <c r="AD22" s="21">
        <v>0</v>
      </c>
      <c r="AE22" s="22">
        <v>1</v>
      </c>
      <c r="AF22" s="49">
        <v>1</v>
      </c>
      <c r="AG22" s="48">
        <v>1</v>
      </c>
      <c r="AH22" s="49">
        <v>0</v>
      </c>
      <c r="AI22" s="48">
        <v>1</v>
      </c>
      <c r="AJ22" s="49">
        <v>0</v>
      </c>
      <c r="AK22" s="48">
        <v>0</v>
      </c>
      <c r="AL22" s="49">
        <v>1</v>
      </c>
      <c r="AM22" s="48">
        <v>1</v>
      </c>
      <c r="AN22" s="49">
        <v>0</v>
      </c>
      <c r="AO22" s="48">
        <v>0</v>
      </c>
      <c r="AP22" s="21">
        <v>1</v>
      </c>
      <c r="AQ22" s="22">
        <v>1</v>
      </c>
      <c r="AR22" s="21">
        <v>1</v>
      </c>
      <c r="AS22" s="22">
        <v>0</v>
      </c>
      <c r="AT22" s="21">
        <v>0</v>
      </c>
      <c r="AU22" s="22">
        <v>1</v>
      </c>
      <c r="AV22" s="21">
        <v>1</v>
      </c>
      <c r="AW22" s="22">
        <v>1</v>
      </c>
      <c r="AX22" s="21">
        <v>1</v>
      </c>
      <c r="AY22" s="22">
        <v>1</v>
      </c>
      <c r="AZ22">
        <f t="shared" si="2"/>
        <v>6</v>
      </c>
      <c r="BA22">
        <f t="shared" si="3"/>
        <v>7</v>
      </c>
      <c r="BB22">
        <f t="shared" si="4"/>
        <v>5</v>
      </c>
      <c r="BC22">
        <f t="shared" si="5"/>
        <v>8</v>
      </c>
    </row>
    <row r="23" spans="1:55" ht="13.5">
      <c r="A23" s="69">
        <v>16</v>
      </c>
      <c r="B23" s="73" t="s">
        <v>22</v>
      </c>
      <c r="C23" s="73" t="s">
        <v>51</v>
      </c>
      <c r="D23" s="118" t="s">
        <v>52</v>
      </c>
      <c r="E23" s="131"/>
      <c r="F23" s="130" t="s">
        <v>53</v>
      </c>
      <c r="G23" s="73" t="s">
        <v>62</v>
      </c>
      <c r="H23" s="37">
        <f t="shared" si="0"/>
        <v>0.631578947368421</v>
      </c>
      <c r="I23" s="39"/>
      <c r="J23" s="72">
        <f t="shared" si="1"/>
        <v>24</v>
      </c>
      <c r="K23" s="38"/>
      <c r="L23" s="49">
        <v>1</v>
      </c>
      <c r="M23" s="48">
        <v>1</v>
      </c>
      <c r="N23" s="49">
        <v>0</v>
      </c>
      <c r="O23" s="48">
        <v>1</v>
      </c>
      <c r="P23" s="49">
        <v>1</v>
      </c>
      <c r="Q23" s="48">
        <v>1</v>
      </c>
      <c r="R23" s="49">
        <v>0</v>
      </c>
      <c r="S23" s="48">
        <v>1</v>
      </c>
      <c r="T23" s="49">
        <v>0</v>
      </c>
      <c r="U23" s="48">
        <v>0</v>
      </c>
      <c r="V23" s="21">
        <v>0</v>
      </c>
      <c r="W23" s="22">
        <v>0</v>
      </c>
      <c r="X23" s="21">
        <v>1</v>
      </c>
      <c r="Y23" s="22">
        <v>1</v>
      </c>
      <c r="Z23" s="21">
        <v>1</v>
      </c>
      <c r="AA23" s="22">
        <v>0</v>
      </c>
      <c r="AB23" s="21">
        <v>0</v>
      </c>
      <c r="AC23" s="22">
        <v>1</v>
      </c>
      <c r="AD23" s="21">
        <v>1</v>
      </c>
      <c r="AE23" s="22">
        <v>0</v>
      </c>
      <c r="AF23" s="49">
        <v>1</v>
      </c>
      <c r="AG23" s="48">
        <v>1</v>
      </c>
      <c r="AH23" s="49">
        <v>0</v>
      </c>
      <c r="AI23" s="48">
        <v>1</v>
      </c>
      <c r="AJ23" s="49">
        <v>1</v>
      </c>
      <c r="AK23" s="48">
        <v>1</v>
      </c>
      <c r="AL23" s="49">
        <v>0</v>
      </c>
      <c r="AM23" s="48">
        <v>1</v>
      </c>
      <c r="AN23" s="49">
        <v>1</v>
      </c>
      <c r="AO23" s="48">
        <v>1</v>
      </c>
      <c r="AP23" s="21">
        <v>1</v>
      </c>
      <c r="AQ23" s="22">
        <v>0</v>
      </c>
      <c r="AR23" s="21">
        <v>0</v>
      </c>
      <c r="AS23" s="22">
        <v>1</v>
      </c>
      <c r="AT23" s="21">
        <v>1</v>
      </c>
      <c r="AU23" s="22">
        <v>1</v>
      </c>
      <c r="AV23" s="21">
        <v>0</v>
      </c>
      <c r="AW23" s="22">
        <v>0</v>
      </c>
      <c r="AX23" s="21">
        <v>1</v>
      </c>
      <c r="AY23" s="22">
        <v>0</v>
      </c>
      <c r="AZ23">
        <f t="shared" si="2"/>
        <v>6</v>
      </c>
      <c r="BA23">
        <f t="shared" si="3"/>
        <v>5</v>
      </c>
      <c r="BB23">
        <f t="shared" si="4"/>
        <v>8</v>
      </c>
      <c r="BC23">
        <f t="shared" si="5"/>
        <v>5</v>
      </c>
    </row>
    <row r="24" spans="1:55" ht="13.5">
      <c r="A24" s="69">
        <v>17</v>
      </c>
      <c r="B24" s="73" t="s">
        <v>152</v>
      </c>
      <c r="C24" s="73" t="s">
        <v>77</v>
      </c>
      <c r="D24" s="118" t="s">
        <v>153</v>
      </c>
      <c r="E24" s="131"/>
      <c r="F24" s="130" t="s">
        <v>90</v>
      </c>
      <c r="G24" s="73" t="s">
        <v>28</v>
      </c>
      <c r="H24" s="37">
        <f t="shared" si="0"/>
        <v>0.4473684210526316</v>
      </c>
      <c r="I24" s="39"/>
      <c r="J24" s="72">
        <f t="shared" si="1"/>
        <v>17</v>
      </c>
      <c r="K24" s="38"/>
      <c r="L24" s="49">
        <v>0</v>
      </c>
      <c r="M24" s="48">
        <v>0</v>
      </c>
      <c r="N24" s="49">
        <v>0</v>
      </c>
      <c r="O24" s="48">
        <v>1</v>
      </c>
      <c r="P24" s="49">
        <v>0</v>
      </c>
      <c r="Q24" s="48">
        <v>1</v>
      </c>
      <c r="R24" s="49">
        <v>0</v>
      </c>
      <c r="S24" s="48">
        <v>0</v>
      </c>
      <c r="T24" s="49">
        <v>1</v>
      </c>
      <c r="U24" s="48">
        <v>1</v>
      </c>
      <c r="V24" s="21">
        <v>0</v>
      </c>
      <c r="W24" s="22">
        <v>1</v>
      </c>
      <c r="X24" s="21">
        <v>1</v>
      </c>
      <c r="Y24" s="22">
        <v>0</v>
      </c>
      <c r="Z24" s="21">
        <v>0</v>
      </c>
      <c r="AA24" s="22">
        <v>0</v>
      </c>
      <c r="AB24" s="21">
        <v>1</v>
      </c>
      <c r="AC24" s="22">
        <v>0</v>
      </c>
      <c r="AD24" s="21">
        <v>1</v>
      </c>
      <c r="AE24" s="22">
        <v>0</v>
      </c>
      <c r="AF24" s="49">
        <v>1</v>
      </c>
      <c r="AG24" s="48">
        <v>1</v>
      </c>
      <c r="AH24" s="49">
        <v>0</v>
      </c>
      <c r="AI24" s="48">
        <v>0</v>
      </c>
      <c r="AJ24" s="49">
        <v>0</v>
      </c>
      <c r="AK24" s="48">
        <v>0</v>
      </c>
      <c r="AL24" s="49">
        <v>0</v>
      </c>
      <c r="AM24" s="48">
        <v>1</v>
      </c>
      <c r="AN24" s="49">
        <v>0</v>
      </c>
      <c r="AO24" s="48">
        <v>0</v>
      </c>
      <c r="AP24" s="21">
        <v>1</v>
      </c>
      <c r="AQ24" s="22">
        <v>1</v>
      </c>
      <c r="AR24" s="21">
        <v>0</v>
      </c>
      <c r="AS24" s="22">
        <v>1</v>
      </c>
      <c r="AT24" s="21">
        <v>1</v>
      </c>
      <c r="AU24" s="22">
        <v>0</v>
      </c>
      <c r="AV24" s="21">
        <v>1</v>
      </c>
      <c r="AW24" s="22">
        <v>0</v>
      </c>
      <c r="AX24" s="21">
        <v>0</v>
      </c>
      <c r="AY24" s="22">
        <v>1</v>
      </c>
      <c r="AZ24">
        <f t="shared" si="2"/>
        <v>4</v>
      </c>
      <c r="BA24">
        <f t="shared" si="3"/>
        <v>4</v>
      </c>
      <c r="BB24">
        <f t="shared" si="4"/>
        <v>3</v>
      </c>
      <c r="BC24">
        <f t="shared" si="5"/>
        <v>6</v>
      </c>
    </row>
    <row r="25" spans="1:55" ht="13.5">
      <c r="A25" s="69">
        <v>18</v>
      </c>
      <c r="B25" s="68" t="s">
        <v>78</v>
      </c>
      <c r="C25" s="38" t="s">
        <v>124</v>
      </c>
      <c r="D25" s="132" t="s">
        <v>79</v>
      </c>
      <c r="E25" s="133"/>
      <c r="F25" s="130" t="s">
        <v>61</v>
      </c>
      <c r="G25" s="73" t="s">
        <v>62</v>
      </c>
      <c r="H25" s="37">
        <f t="shared" si="0"/>
        <v>0.2894736842105263</v>
      </c>
      <c r="I25" s="39"/>
      <c r="J25" s="72">
        <f t="shared" si="1"/>
        <v>11</v>
      </c>
      <c r="K25" s="38"/>
      <c r="L25" s="49">
        <v>0</v>
      </c>
      <c r="M25" s="48">
        <v>0</v>
      </c>
      <c r="N25" s="49">
        <v>0</v>
      </c>
      <c r="O25" s="48">
        <v>0</v>
      </c>
      <c r="P25" s="49">
        <v>0</v>
      </c>
      <c r="Q25" s="48">
        <v>1</v>
      </c>
      <c r="R25" s="49">
        <v>0</v>
      </c>
      <c r="S25" s="48">
        <v>1</v>
      </c>
      <c r="T25" s="49">
        <v>0</v>
      </c>
      <c r="U25" s="48">
        <v>0</v>
      </c>
      <c r="V25" s="21">
        <v>0</v>
      </c>
      <c r="W25" s="22">
        <v>0</v>
      </c>
      <c r="X25" s="21">
        <v>1</v>
      </c>
      <c r="Y25" s="22">
        <v>0</v>
      </c>
      <c r="Z25" s="21">
        <v>0</v>
      </c>
      <c r="AA25" s="22">
        <v>0</v>
      </c>
      <c r="AB25" s="21">
        <v>0</v>
      </c>
      <c r="AC25" s="22">
        <v>0</v>
      </c>
      <c r="AD25" s="21">
        <v>0</v>
      </c>
      <c r="AE25" s="22">
        <v>1</v>
      </c>
      <c r="AF25" s="49">
        <v>1</v>
      </c>
      <c r="AG25" s="48">
        <v>0</v>
      </c>
      <c r="AH25" s="49">
        <v>0</v>
      </c>
      <c r="AI25" s="48">
        <v>1</v>
      </c>
      <c r="AJ25" s="49">
        <v>0</v>
      </c>
      <c r="AK25" s="48">
        <v>0</v>
      </c>
      <c r="AL25" s="49">
        <v>0</v>
      </c>
      <c r="AM25" s="48">
        <v>0</v>
      </c>
      <c r="AN25" s="49">
        <v>0</v>
      </c>
      <c r="AO25" s="48">
        <v>0</v>
      </c>
      <c r="AP25" s="21">
        <v>1</v>
      </c>
      <c r="AQ25" s="22">
        <v>0</v>
      </c>
      <c r="AR25" s="21">
        <v>0</v>
      </c>
      <c r="AS25" s="22">
        <v>0</v>
      </c>
      <c r="AT25" s="21">
        <v>1</v>
      </c>
      <c r="AU25" s="22">
        <v>0</v>
      </c>
      <c r="AV25" s="21">
        <v>1</v>
      </c>
      <c r="AW25" s="22">
        <v>0</v>
      </c>
      <c r="AX25" s="21">
        <v>1</v>
      </c>
      <c r="AY25" s="22">
        <v>1</v>
      </c>
      <c r="AZ25">
        <f t="shared" si="2"/>
        <v>2</v>
      </c>
      <c r="BA25">
        <f t="shared" si="3"/>
        <v>2</v>
      </c>
      <c r="BB25">
        <f t="shared" si="4"/>
        <v>2</v>
      </c>
      <c r="BC25">
        <f t="shared" si="5"/>
        <v>5</v>
      </c>
    </row>
    <row r="26" spans="2:10" ht="13.5">
      <c r="B26" s="40"/>
      <c r="C26" s="40"/>
      <c r="D26" s="41"/>
      <c r="E26" s="41"/>
      <c r="I26" s="129" t="s">
        <v>130</v>
      </c>
      <c r="J26" s="71">
        <f>MAX(J8:J25)</f>
        <v>38</v>
      </c>
    </row>
    <row r="27" spans="2:7" ht="12.75">
      <c r="B27" s="46"/>
      <c r="C27" s="46"/>
      <c r="D27" s="64"/>
      <c r="E27" s="64"/>
      <c r="F27" s="64"/>
      <c r="G27" s="64"/>
    </row>
    <row r="28" spans="2:7" ht="12.75">
      <c r="B28" s="46"/>
      <c r="C28" s="46"/>
      <c r="D28" s="64"/>
      <c r="E28" s="64"/>
      <c r="F28" s="64"/>
      <c r="G28" s="64"/>
    </row>
    <row r="29" spans="2:51" ht="13.5">
      <c r="B29" s="46"/>
      <c r="C29" s="46"/>
      <c r="D29" s="64"/>
      <c r="E29" s="64"/>
      <c r="F29" s="64"/>
      <c r="G29" s="64"/>
      <c r="J29" s="43" t="s">
        <v>65</v>
      </c>
      <c r="L29" s="44">
        <f aca="true" t="shared" si="6" ref="L29:AY29">COUNTIF(L8:L25,1)/(COUNTIF(L8:L25,0)+COUNTIF(L8:L25,"&gt;0"))*100</f>
        <v>66.66666666666666</v>
      </c>
      <c r="M29" s="44">
        <f t="shared" si="6"/>
        <v>77.77777777777779</v>
      </c>
      <c r="N29" s="44">
        <f t="shared" si="6"/>
        <v>50</v>
      </c>
      <c r="O29" s="44">
        <f t="shared" si="6"/>
        <v>94.44444444444444</v>
      </c>
      <c r="P29" s="44">
        <f t="shared" si="6"/>
        <v>66.66666666666666</v>
      </c>
      <c r="Q29" s="44">
        <f t="shared" si="6"/>
        <v>66.66666666666666</v>
      </c>
      <c r="R29" s="44">
        <f t="shared" si="6"/>
        <v>83.33333333333334</v>
      </c>
      <c r="S29" s="44">
        <f t="shared" si="6"/>
        <v>77.77777777777779</v>
      </c>
      <c r="T29" s="44">
        <f t="shared" si="6"/>
        <v>88.88888888888889</v>
      </c>
      <c r="U29" s="44">
        <f t="shared" si="6"/>
        <v>55.55555555555556</v>
      </c>
      <c r="V29" s="44">
        <f t="shared" si="6"/>
        <v>61.111111111111114</v>
      </c>
      <c r="W29" s="44">
        <f t="shared" si="6"/>
        <v>66.66666666666666</v>
      </c>
      <c r="X29" s="44">
        <f t="shared" si="6"/>
        <v>72.22222222222221</v>
      </c>
      <c r="Y29" s="44">
        <f t="shared" si="6"/>
        <v>77.77777777777779</v>
      </c>
      <c r="Z29" s="44">
        <f t="shared" si="6"/>
        <v>72.22222222222221</v>
      </c>
      <c r="AA29" s="44">
        <f t="shared" si="6"/>
        <v>61.111111111111114</v>
      </c>
      <c r="AB29" s="44">
        <f t="shared" si="6"/>
        <v>72.22222222222221</v>
      </c>
      <c r="AC29" s="44">
        <f t="shared" si="6"/>
        <v>77.77777777777779</v>
      </c>
      <c r="AD29" s="44">
        <f t="shared" si="6"/>
        <v>55.55555555555556</v>
      </c>
      <c r="AE29" s="44">
        <f t="shared" si="6"/>
        <v>72.22222222222221</v>
      </c>
      <c r="AF29" s="44">
        <f t="shared" si="6"/>
        <v>94.44444444444444</v>
      </c>
      <c r="AG29" s="44">
        <f t="shared" si="6"/>
        <v>88.88888888888889</v>
      </c>
      <c r="AH29" s="44">
        <f t="shared" si="6"/>
        <v>38.88888888888889</v>
      </c>
      <c r="AI29" s="44">
        <f t="shared" si="6"/>
        <v>94.44444444444444</v>
      </c>
      <c r="AJ29" s="44">
        <f t="shared" si="6"/>
        <v>55.55555555555556</v>
      </c>
      <c r="AK29" s="44">
        <f t="shared" si="6"/>
        <v>50</v>
      </c>
      <c r="AL29" s="44">
        <f t="shared" si="6"/>
        <v>61.111111111111114</v>
      </c>
      <c r="AM29" s="44">
        <f t="shared" si="6"/>
        <v>83.33333333333334</v>
      </c>
      <c r="AN29" s="44">
        <f t="shared" si="6"/>
        <v>44.44444444444444</v>
      </c>
      <c r="AO29" s="44">
        <f t="shared" si="6"/>
        <v>66.66666666666666</v>
      </c>
      <c r="AP29" s="44">
        <f t="shared" si="6"/>
        <v>94.44444444444444</v>
      </c>
      <c r="AQ29" s="44">
        <f t="shared" si="6"/>
        <v>77.77777777777779</v>
      </c>
      <c r="AR29" s="44">
        <f t="shared" si="6"/>
        <v>66.66666666666666</v>
      </c>
      <c r="AS29" s="44">
        <f t="shared" si="6"/>
        <v>66.66666666666666</v>
      </c>
      <c r="AT29" s="44">
        <f t="shared" si="6"/>
        <v>66.66666666666666</v>
      </c>
      <c r="AU29" s="44">
        <f t="shared" si="6"/>
        <v>83.33333333333334</v>
      </c>
      <c r="AV29" s="44">
        <f t="shared" si="6"/>
        <v>77.77777777777779</v>
      </c>
      <c r="AW29" s="44">
        <f t="shared" si="6"/>
        <v>61.111111111111114</v>
      </c>
      <c r="AX29" s="44">
        <f t="shared" si="6"/>
        <v>88.88888888888889</v>
      </c>
      <c r="AY29" s="44">
        <f t="shared" si="6"/>
        <v>88.88888888888889</v>
      </c>
    </row>
    <row r="30" spans="2:51" ht="12.75">
      <c r="B30" s="46"/>
      <c r="C30" s="46"/>
      <c r="D30" s="64"/>
      <c r="E30" s="64"/>
      <c r="F30" s="64"/>
      <c r="G30" s="64"/>
      <c r="L30" s="36" t="s">
        <v>66</v>
      </c>
      <c r="M30" s="36" t="s">
        <v>66</v>
      </c>
      <c r="N30" s="36" t="s">
        <v>66</v>
      </c>
      <c r="O30" s="36" t="s">
        <v>66</v>
      </c>
      <c r="P30" s="36" t="s">
        <v>66</v>
      </c>
      <c r="Q30" s="36" t="s">
        <v>66</v>
      </c>
      <c r="R30" s="36" t="s">
        <v>66</v>
      </c>
      <c r="S30" s="36" t="s">
        <v>66</v>
      </c>
      <c r="T30" s="36" t="s">
        <v>66</v>
      </c>
      <c r="U30" s="36" t="s">
        <v>66</v>
      </c>
      <c r="V30" s="36" t="s">
        <v>66</v>
      </c>
      <c r="W30" s="36" t="s">
        <v>66</v>
      </c>
      <c r="X30" s="36" t="s">
        <v>66</v>
      </c>
      <c r="Y30" s="36" t="s">
        <v>66</v>
      </c>
      <c r="Z30" s="36" t="s">
        <v>66</v>
      </c>
      <c r="AA30" s="36" t="s">
        <v>66</v>
      </c>
      <c r="AB30" s="36" t="s">
        <v>66</v>
      </c>
      <c r="AC30" s="36" t="s">
        <v>66</v>
      </c>
      <c r="AD30" s="36" t="s">
        <v>66</v>
      </c>
      <c r="AE30" s="36" t="s">
        <v>66</v>
      </c>
      <c r="AF30" s="36" t="s">
        <v>66</v>
      </c>
      <c r="AG30" s="36" t="s">
        <v>66</v>
      </c>
      <c r="AH30" s="36" t="s">
        <v>66</v>
      </c>
      <c r="AI30" s="36" t="s">
        <v>66</v>
      </c>
      <c r="AJ30" s="36" t="s">
        <v>66</v>
      </c>
      <c r="AK30" s="36" t="s">
        <v>66</v>
      </c>
      <c r="AL30" s="36" t="s">
        <v>66</v>
      </c>
      <c r="AM30" s="36" t="s">
        <v>66</v>
      </c>
      <c r="AN30" s="36" t="s">
        <v>66</v>
      </c>
      <c r="AO30" s="36" t="s">
        <v>66</v>
      </c>
      <c r="AP30" s="36" t="s">
        <v>66</v>
      </c>
      <c r="AQ30" s="36" t="s">
        <v>66</v>
      </c>
      <c r="AR30" s="36" t="s">
        <v>66</v>
      </c>
      <c r="AS30" s="36" t="s">
        <v>66</v>
      </c>
      <c r="AT30" s="36" t="s">
        <v>66</v>
      </c>
      <c r="AU30" s="36" t="s">
        <v>66</v>
      </c>
      <c r="AV30" s="36" t="s">
        <v>66</v>
      </c>
      <c r="AW30" s="36" t="s">
        <v>66</v>
      </c>
      <c r="AX30" s="36" t="s">
        <v>66</v>
      </c>
      <c r="AY30" s="36" t="s">
        <v>66</v>
      </c>
    </row>
    <row r="31" spans="2:7" ht="12.75">
      <c r="B31" s="46"/>
      <c r="C31" s="46"/>
      <c r="D31" s="64"/>
      <c r="E31" s="47"/>
      <c r="F31" s="64"/>
      <c r="G31" s="64"/>
    </row>
    <row r="32" spans="1:7" ht="13.5">
      <c r="A32" s="45"/>
      <c r="B32" s="65"/>
      <c r="C32" s="46"/>
      <c r="D32" s="64"/>
      <c r="E32" s="66"/>
      <c r="F32" s="64"/>
      <c r="G32" s="64"/>
    </row>
    <row r="33" spans="1:7" ht="13.5">
      <c r="A33" s="45"/>
      <c r="B33" s="46"/>
      <c r="C33" s="46"/>
      <c r="D33" s="64"/>
      <c r="E33" s="66"/>
      <c r="F33" s="64"/>
      <c r="G33" s="64"/>
    </row>
    <row r="34" spans="1:7" ht="13.5">
      <c r="A34" s="45"/>
      <c r="B34" s="46"/>
      <c r="C34" s="46"/>
      <c r="D34" s="64"/>
      <c r="E34" s="66"/>
      <c r="F34" s="64"/>
      <c r="G34" s="64"/>
    </row>
    <row r="35" spans="1:254" s="3" customFormat="1" ht="13.5">
      <c r="A35" s="45"/>
      <c r="B35" s="47"/>
      <c r="C35" s="47"/>
      <c r="D35" s="47"/>
      <c r="E35" s="66"/>
      <c r="F35" s="64"/>
      <c r="G35" s="64"/>
      <c r="H35" s="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3" customFormat="1" ht="13.5">
      <c r="A36" s="45"/>
      <c r="B36" s="46"/>
      <c r="C36" s="46"/>
      <c r="D36" s="64"/>
      <c r="E36" s="66"/>
      <c r="F36" s="64"/>
      <c r="G36" s="64"/>
      <c r="H36" s="5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3" customFormat="1" ht="13.5">
      <c r="A37" s="45"/>
      <c r="B37" s="47"/>
      <c r="C37" s="47"/>
      <c r="D37" s="47"/>
      <c r="E37" s="66"/>
      <c r="F37" s="64"/>
      <c r="G37" s="64"/>
      <c r="H37" s="5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3" customFormat="1" ht="13.5">
      <c r="A38" s="45"/>
      <c r="B38" s="46"/>
      <c r="C38" s="46"/>
      <c r="D38" s="64"/>
      <c r="E38" s="66"/>
      <c r="F38" s="64"/>
      <c r="G38" s="64"/>
      <c r="H38" s="5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3" customFormat="1" ht="13.5">
      <c r="A39" s="45"/>
      <c r="B39" s="46"/>
      <c r="C39" s="46"/>
      <c r="D39" s="64"/>
      <c r="E39" s="66"/>
      <c r="F39" s="64"/>
      <c r="G39" s="64"/>
      <c r="H39" s="5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3" customFormat="1" ht="13.5">
      <c r="A40" s="45"/>
      <c r="B40" s="47"/>
      <c r="C40" s="47"/>
      <c r="D40" s="47"/>
      <c r="E40" s="66"/>
      <c r="F40" s="64"/>
      <c r="G40" s="64"/>
      <c r="H40" s="5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3" customFormat="1" ht="13.5">
      <c r="A41" s="45"/>
      <c r="B41" s="46"/>
      <c r="C41" s="46"/>
      <c r="D41" s="80"/>
      <c r="E41" s="66"/>
      <c r="F41" s="64"/>
      <c r="G41" s="64"/>
      <c r="H41" s="5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3" customFormat="1" ht="13.5">
      <c r="A42" s="1"/>
      <c r="B42" s="47"/>
      <c r="C42" s="47"/>
      <c r="D42" s="47"/>
      <c r="E42" s="66"/>
      <c r="F42" s="64"/>
      <c r="G42" s="64"/>
      <c r="H42" s="5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3" customFormat="1" ht="13.5">
      <c r="A43" s="1"/>
      <c r="B43" s="46"/>
      <c r="C43" s="46"/>
      <c r="D43" s="64"/>
      <c r="E43" s="66"/>
      <c r="F43" s="64"/>
      <c r="G43" s="64"/>
      <c r="H43" s="5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3" customFormat="1" ht="13.5">
      <c r="A44" s="1"/>
      <c r="B44" s="46"/>
      <c r="C44" s="46"/>
      <c r="D44" s="64"/>
      <c r="E44" s="66"/>
      <c r="F44" s="64"/>
      <c r="G44" s="64"/>
      <c r="H44" s="5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3" customFormat="1" ht="13.5">
      <c r="A45" s="1"/>
      <c r="B45" s="46"/>
      <c r="C45" s="46"/>
      <c r="D45" s="64"/>
      <c r="E45" s="66"/>
      <c r="F45" s="64"/>
      <c r="G45" s="64"/>
      <c r="H45" s="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3" customFormat="1" ht="13.5">
      <c r="A46" s="1"/>
      <c r="B46" s="65"/>
      <c r="C46" s="46"/>
      <c r="D46" s="64"/>
      <c r="E46" s="66"/>
      <c r="F46" s="64"/>
      <c r="G46" s="64"/>
      <c r="H46" s="5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3" customFormat="1" ht="13.5">
      <c r="A47" s="1"/>
      <c r="B47" s="47"/>
      <c r="C47" s="47"/>
      <c r="D47" s="47"/>
      <c r="E47" s="66"/>
      <c r="F47" s="64"/>
      <c r="G47" s="64"/>
      <c r="H47" s="5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3" customFormat="1" ht="13.5">
      <c r="A48" s="1"/>
      <c r="B48" s="46"/>
      <c r="C48" s="46"/>
      <c r="D48" s="64"/>
      <c r="E48" s="66"/>
      <c r="F48" s="64"/>
      <c r="G48" s="64"/>
      <c r="H48" s="5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3" customFormat="1" ht="13.5">
      <c r="A49" s="1"/>
      <c r="B49" s="46"/>
      <c r="C49" s="46"/>
      <c r="D49" s="64"/>
      <c r="E49" s="66"/>
      <c r="F49" s="64"/>
      <c r="G49" s="64"/>
      <c r="H49" s="5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7" ht="13.5">
      <c r="B50" s="46"/>
      <c r="C50" s="46"/>
      <c r="D50" s="64"/>
      <c r="E50" s="66"/>
      <c r="F50" s="64"/>
      <c r="G50" s="64"/>
    </row>
    <row r="51" spans="2:7" ht="13.5">
      <c r="B51" s="46"/>
      <c r="C51" s="46"/>
      <c r="D51" s="64"/>
      <c r="E51" s="66"/>
      <c r="F51" s="64"/>
      <c r="G51" s="64"/>
    </row>
    <row r="52" spans="2:7" ht="13.5">
      <c r="B52" s="46"/>
      <c r="C52" s="46"/>
      <c r="D52" s="64"/>
      <c r="E52" s="66"/>
      <c r="F52" s="64"/>
      <c r="G52" s="64"/>
    </row>
    <row r="53" spans="2:7" ht="13.5">
      <c r="B53" s="46"/>
      <c r="C53" s="46"/>
      <c r="D53" s="64"/>
      <c r="E53" s="66"/>
      <c r="F53" s="64"/>
      <c r="G53" s="64"/>
    </row>
    <row r="54" spans="2:7" ht="13.5">
      <c r="B54" s="46"/>
      <c r="C54" s="46"/>
      <c r="D54" s="64"/>
      <c r="E54" s="66"/>
      <c r="F54" s="64"/>
      <c r="G54" s="64"/>
    </row>
    <row r="55" spans="2:7" ht="12.75">
      <c r="B55" s="46"/>
      <c r="C55" s="46"/>
      <c r="D55" s="64"/>
      <c r="E55" s="64"/>
      <c r="F55" s="64"/>
      <c r="G55" s="64"/>
    </row>
    <row r="56" spans="2:7" ht="12.75">
      <c r="B56" s="65"/>
      <c r="C56" s="46"/>
      <c r="D56" s="64"/>
      <c r="E56" s="64"/>
      <c r="F56" s="64"/>
      <c r="G56" s="64"/>
    </row>
    <row r="57" spans="2:7" ht="12.75">
      <c r="B57" s="46"/>
      <c r="C57" s="46"/>
      <c r="D57" s="64"/>
      <c r="E57" s="64"/>
      <c r="F57" s="64"/>
      <c r="G57" s="64"/>
    </row>
  </sheetData>
  <sheetProtection/>
  <mergeCells count="7">
    <mergeCell ref="A14:A16"/>
    <mergeCell ref="A19:A20"/>
    <mergeCell ref="B3:C3"/>
    <mergeCell ref="J3:J5"/>
    <mergeCell ref="C4:F5"/>
    <mergeCell ref="H4:H6"/>
    <mergeCell ref="A11:A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5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4" sqref="C4:F5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238</v>
      </c>
      <c r="C3" s="147"/>
      <c r="D3" s="12"/>
      <c r="E3" s="12"/>
      <c r="F3" s="13"/>
      <c r="G3" s="13"/>
      <c r="H3" s="14"/>
      <c r="I3" s="13"/>
      <c r="J3" s="148" t="s">
        <v>107</v>
      </c>
      <c r="K3" s="15" t="s">
        <v>2</v>
      </c>
      <c r="L3" s="50">
        <v>40</v>
      </c>
      <c r="M3" s="51">
        <v>29</v>
      </c>
      <c r="N3" s="50">
        <v>35</v>
      </c>
      <c r="O3" s="51">
        <v>20</v>
      </c>
      <c r="P3" s="50">
        <v>22</v>
      </c>
      <c r="Q3" s="52">
        <v>35</v>
      </c>
      <c r="R3" s="53">
        <v>41</v>
      </c>
      <c r="S3" s="52">
        <v>30</v>
      </c>
      <c r="T3" s="53">
        <v>23</v>
      </c>
      <c r="U3" s="52">
        <v>35</v>
      </c>
      <c r="V3" s="54">
        <v>32</v>
      </c>
      <c r="W3" s="55">
        <v>31</v>
      </c>
      <c r="X3" s="54">
        <v>33</v>
      </c>
      <c r="Y3" s="55">
        <v>36</v>
      </c>
      <c r="Z3" s="54">
        <v>38</v>
      </c>
      <c r="AA3" s="55">
        <v>21</v>
      </c>
      <c r="AB3" s="54">
        <v>22</v>
      </c>
      <c r="AC3" s="55">
        <v>39</v>
      </c>
      <c r="AD3" s="54">
        <v>40</v>
      </c>
      <c r="AE3" s="55">
        <v>27</v>
      </c>
      <c r="AF3" s="53">
        <v>36</v>
      </c>
      <c r="AG3" s="52">
        <v>37</v>
      </c>
      <c r="AH3" s="53">
        <v>17</v>
      </c>
      <c r="AI3" s="52">
        <v>27</v>
      </c>
      <c r="AJ3" s="53">
        <v>29</v>
      </c>
      <c r="AK3" s="52">
        <v>41</v>
      </c>
      <c r="AL3" s="53">
        <v>34</v>
      </c>
      <c r="AM3" s="52">
        <v>36</v>
      </c>
      <c r="AN3" s="53">
        <v>27</v>
      </c>
      <c r="AO3" s="52">
        <v>36</v>
      </c>
      <c r="AP3" s="54">
        <v>39</v>
      </c>
      <c r="AQ3" s="55">
        <v>27</v>
      </c>
      <c r="AR3" s="54">
        <v>40</v>
      </c>
      <c r="AS3" s="55">
        <v>34</v>
      </c>
      <c r="AT3" s="54">
        <v>26</v>
      </c>
      <c r="AU3" s="55">
        <v>23</v>
      </c>
      <c r="AV3" s="54">
        <v>22</v>
      </c>
      <c r="AW3" s="55"/>
      <c r="AX3" s="54">
        <v>15</v>
      </c>
      <c r="AY3" s="55">
        <v>33</v>
      </c>
    </row>
    <row r="4" spans="2:51" ht="28.5" customHeight="1">
      <c r="B4" s="17"/>
      <c r="C4" s="149" t="s">
        <v>131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25</v>
      </c>
      <c r="O4" s="48">
        <v>25</v>
      </c>
      <c r="P4" s="49">
        <v>15</v>
      </c>
      <c r="Q4" s="48">
        <v>30</v>
      </c>
      <c r="R4" s="49">
        <v>40</v>
      </c>
      <c r="S4" s="48">
        <v>25</v>
      </c>
      <c r="T4" s="49">
        <v>15</v>
      </c>
      <c r="U4" s="48">
        <v>40</v>
      </c>
      <c r="V4" s="21">
        <v>40</v>
      </c>
      <c r="W4" s="22">
        <v>25</v>
      </c>
      <c r="X4" s="21">
        <v>30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25</v>
      </c>
      <c r="AI4" s="48">
        <v>30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32</v>
      </c>
      <c r="AP4" s="21">
        <v>40</v>
      </c>
      <c r="AQ4" s="22">
        <v>25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/>
      <c r="AX4" s="21">
        <v>15</v>
      </c>
      <c r="AY4" s="22">
        <v>30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67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 t="s">
        <v>68</v>
      </c>
      <c r="Z5" s="58"/>
      <c r="AA5" s="59"/>
      <c r="AB5" s="58" t="s">
        <v>68</v>
      </c>
      <c r="AC5" s="59"/>
      <c r="AD5" s="58"/>
      <c r="AE5" s="59" t="s">
        <v>67</v>
      </c>
      <c r="AF5" s="56"/>
      <c r="AG5" s="57"/>
      <c r="AH5" s="56" t="s">
        <v>8</v>
      </c>
      <c r="AI5" s="57"/>
      <c r="AJ5" s="56" t="s">
        <v>7</v>
      </c>
      <c r="AK5" s="57"/>
      <c r="AL5" s="56"/>
      <c r="AM5" s="57"/>
      <c r="AN5" s="56" t="s">
        <v>8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7">
        <v>1</v>
      </c>
      <c r="B8" s="73" t="s">
        <v>74</v>
      </c>
      <c r="C8" s="73" t="s">
        <v>82</v>
      </c>
      <c r="D8" s="74" t="s">
        <v>83</v>
      </c>
      <c r="E8" s="86"/>
      <c r="F8" s="73" t="s">
        <v>162</v>
      </c>
      <c r="G8" s="73" t="s">
        <v>184</v>
      </c>
      <c r="H8" s="37">
        <f>J8/$J$36</f>
        <v>1</v>
      </c>
      <c r="I8" s="39"/>
      <c r="J8" s="72">
        <f aca="true" t="shared" si="0" ref="J8:J25">SUM(AZ8:BC8)</f>
        <v>78</v>
      </c>
      <c r="K8" s="38"/>
      <c r="L8" s="49">
        <v>2</v>
      </c>
      <c r="M8" s="48">
        <v>2</v>
      </c>
      <c r="N8" s="49">
        <v>2</v>
      </c>
      <c r="O8" s="48">
        <v>2</v>
      </c>
      <c r="P8" s="49">
        <v>2</v>
      </c>
      <c r="Q8" s="48">
        <v>2</v>
      </c>
      <c r="R8" s="49">
        <v>1</v>
      </c>
      <c r="S8" s="48">
        <v>2</v>
      </c>
      <c r="T8" s="49">
        <v>2</v>
      </c>
      <c r="U8" s="48">
        <v>2</v>
      </c>
      <c r="V8" s="21">
        <v>2</v>
      </c>
      <c r="W8" s="22">
        <v>2</v>
      </c>
      <c r="X8" s="21">
        <v>2</v>
      </c>
      <c r="Y8" s="22">
        <v>2</v>
      </c>
      <c r="Z8" s="21">
        <v>2</v>
      </c>
      <c r="AA8" s="22">
        <v>2</v>
      </c>
      <c r="AB8" s="21">
        <v>2</v>
      </c>
      <c r="AC8" s="22">
        <v>2</v>
      </c>
      <c r="AD8" s="21">
        <v>2</v>
      </c>
      <c r="AE8" s="22">
        <v>2</v>
      </c>
      <c r="AF8" s="49">
        <v>2</v>
      </c>
      <c r="AG8" s="48">
        <v>2</v>
      </c>
      <c r="AH8" s="49">
        <v>2</v>
      </c>
      <c r="AI8" s="48">
        <v>2</v>
      </c>
      <c r="AJ8" s="49">
        <v>2</v>
      </c>
      <c r="AK8" s="48">
        <v>2</v>
      </c>
      <c r="AL8" s="49">
        <v>2</v>
      </c>
      <c r="AM8" s="48">
        <v>2</v>
      </c>
      <c r="AN8" s="49">
        <v>2</v>
      </c>
      <c r="AO8" s="48">
        <v>2</v>
      </c>
      <c r="AP8" s="21">
        <v>2</v>
      </c>
      <c r="AQ8" s="22">
        <v>2</v>
      </c>
      <c r="AR8" s="21">
        <v>2</v>
      </c>
      <c r="AS8" s="22">
        <v>2</v>
      </c>
      <c r="AT8" s="21">
        <v>1</v>
      </c>
      <c r="AU8" s="22">
        <v>2</v>
      </c>
      <c r="AV8" s="21">
        <v>2</v>
      </c>
      <c r="AW8" s="22">
        <v>2</v>
      </c>
      <c r="AX8" s="21">
        <v>2</v>
      </c>
      <c r="AY8" s="22">
        <v>2</v>
      </c>
      <c r="AZ8">
        <f aca="true" t="shared" si="1" ref="AZ8:AZ25">SUM(L8:U8)</f>
        <v>19</v>
      </c>
      <c r="BA8">
        <f aca="true" t="shared" si="2" ref="BA8:BA25">SUM(V8:AE8)</f>
        <v>20</v>
      </c>
      <c r="BB8">
        <f aca="true" t="shared" si="3" ref="BB8:BB25">SUM(AF8:AO8)</f>
        <v>20</v>
      </c>
      <c r="BC8">
        <f aca="true" t="shared" si="4" ref="BC8:BC25">SUM(AP8:AY8)</f>
        <v>19</v>
      </c>
    </row>
    <row r="9" spans="1:55" ht="13.5">
      <c r="A9" s="127">
        <v>2</v>
      </c>
      <c r="B9" s="73" t="s">
        <v>95</v>
      </c>
      <c r="C9" s="73" t="s">
        <v>96</v>
      </c>
      <c r="D9" s="75" t="s">
        <v>159</v>
      </c>
      <c r="E9" s="77"/>
      <c r="F9" s="130" t="s">
        <v>160</v>
      </c>
      <c r="G9" s="73" t="s">
        <v>161</v>
      </c>
      <c r="H9" s="37">
        <f aca="true" t="shared" si="5" ref="H9:H35">J9/$J$36</f>
        <v>0.9871794871794872</v>
      </c>
      <c r="I9" s="79" t="s">
        <v>17</v>
      </c>
      <c r="J9" s="72">
        <f t="shared" si="0"/>
        <v>77</v>
      </c>
      <c r="K9" s="38"/>
      <c r="L9" s="49">
        <v>2</v>
      </c>
      <c r="M9" s="48">
        <v>2</v>
      </c>
      <c r="N9" s="49">
        <v>2</v>
      </c>
      <c r="O9" s="48">
        <v>2</v>
      </c>
      <c r="P9" s="49">
        <v>2</v>
      </c>
      <c r="Q9" s="48">
        <v>2</v>
      </c>
      <c r="R9" s="49">
        <v>1</v>
      </c>
      <c r="S9" s="48">
        <v>1</v>
      </c>
      <c r="T9" s="49">
        <v>2</v>
      </c>
      <c r="U9" s="48">
        <v>2</v>
      </c>
      <c r="V9" s="21">
        <v>2</v>
      </c>
      <c r="W9" s="22">
        <v>2</v>
      </c>
      <c r="X9" s="21">
        <v>2</v>
      </c>
      <c r="Y9" s="22">
        <v>2</v>
      </c>
      <c r="Z9" s="21">
        <v>2</v>
      </c>
      <c r="AA9" s="22">
        <v>2</v>
      </c>
      <c r="AB9" s="21">
        <v>2</v>
      </c>
      <c r="AC9" s="22">
        <v>2</v>
      </c>
      <c r="AD9" s="21">
        <v>2</v>
      </c>
      <c r="AE9" s="22">
        <v>2</v>
      </c>
      <c r="AF9" s="49">
        <v>2</v>
      </c>
      <c r="AG9" s="48">
        <v>2</v>
      </c>
      <c r="AH9" s="49">
        <v>2</v>
      </c>
      <c r="AI9" s="48">
        <v>2</v>
      </c>
      <c r="AJ9" s="49">
        <v>2</v>
      </c>
      <c r="AK9" s="48">
        <v>2</v>
      </c>
      <c r="AL9" s="49">
        <v>2</v>
      </c>
      <c r="AM9" s="48">
        <v>2</v>
      </c>
      <c r="AN9" s="49">
        <v>2</v>
      </c>
      <c r="AO9" s="48">
        <v>2</v>
      </c>
      <c r="AP9" s="21">
        <v>2</v>
      </c>
      <c r="AQ9" s="22">
        <v>2</v>
      </c>
      <c r="AR9" s="21">
        <v>1</v>
      </c>
      <c r="AS9" s="22">
        <v>2</v>
      </c>
      <c r="AT9" s="21">
        <v>2</v>
      </c>
      <c r="AU9" s="22">
        <v>2</v>
      </c>
      <c r="AV9" s="21">
        <v>2</v>
      </c>
      <c r="AW9" s="22">
        <v>2</v>
      </c>
      <c r="AX9" s="21">
        <v>2</v>
      </c>
      <c r="AY9" s="22">
        <v>2</v>
      </c>
      <c r="AZ9">
        <f t="shared" si="1"/>
        <v>18</v>
      </c>
      <c r="BA9">
        <f t="shared" si="2"/>
        <v>20</v>
      </c>
      <c r="BB9">
        <f t="shared" si="3"/>
        <v>20</v>
      </c>
      <c r="BC9">
        <f t="shared" si="4"/>
        <v>19</v>
      </c>
    </row>
    <row r="10" spans="1:55" ht="13.5">
      <c r="A10" s="69">
        <v>3</v>
      </c>
      <c r="B10" s="130" t="s">
        <v>187</v>
      </c>
      <c r="C10" s="73" t="s">
        <v>97</v>
      </c>
      <c r="D10" s="75" t="s">
        <v>98</v>
      </c>
      <c r="E10" s="77"/>
      <c r="F10" s="130" t="s">
        <v>162</v>
      </c>
      <c r="G10" s="73" t="s">
        <v>201</v>
      </c>
      <c r="H10" s="37">
        <f t="shared" si="5"/>
        <v>0.9871794871794872</v>
      </c>
      <c r="I10" s="9" t="s">
        <v>17</v>
      </c>
      <c r="J10" s="72">
        <f t="shared" si="0"/>
        <v>77</v>
      </c>
      <c r="K10" s="38"/>
      <c r="L10" s="49">
        <v>2</v>
      </c>
      <c r="M10" s="48">
        <v>2</v>
      </c>
      <c r="N10" s="49">
        <v>2</v>
      </c>
      <c r="O10" s="48">
        <v>2</v>
      </c>
      <c r="P10" s="49">
        <v>2</v>
      </c>
      <c r="Q10" s="48">
        <v>2</v>
      </c>
      <c r="R10" s="49">
        <v>2</v>
      </c>
      <c r="S10" s="48">
        <v>2</v>
      </c>
      <c r="T10" s="49">
        <v>2</v>
      </c>
      <c r="U10" s="48">
        <v>1</v>
      </c>
      <c r="V10" s="21">
        <v>2</v>
      </c>
      <c r="W10" s="22">
        <v>2</v>
      </c>
      <c r="X10" s="21">
        <v>2</v>
      </c>
      <c r="Y10" s="22">
        <v>1</v>
      </c>
      <c r="Z10" s="21">
        <v>2</v>
      </c>
      <c r="AA10" s="22">
        <v>2</v>
      </c>
      <c r="AB10" s="21">
        <v>2</v>
      </c>
      <c r="AC10" s="22">
        <v>2</v>
      </c>
      <c r="AD10" s="21">
        <v>2</v>
      </c>
      <c r="AE10" s="22">
        <v>2</v>
      </c>
      <c r="AF10" s="49">
        <v>2</v>
      </c>
      <c r="AG10" s="48">
        <v>2</v>
      </c>
      <c r="AH10" s="49">
        <v>2</v>
      </c>
      <c r="AI10" s="48">
        <v>2</v>
      </c>
      <c r="AJ10" s="49">
        <v>1</v>
      </c>
      <c r="AK10" s="48">
        <v>2</v>
      </c>
      <c r="AL10" s="49">
        <v>2</v>
      </c>
      <c r="AM10" s="48">
        <v>2</v>
      </c>
      <c r="AN10" s="49">
        <v>2</v>
      </c>
      <c r="AO10" s="48">
        <v>2</v>
      </c>
      <c r="AP10" s="21">
        <v>2</v>
      </c>
      <c r="AQ10" s="22">
        <v>2</v>
      </c>
      <c r="AR10" s="21">
        <v>2</v>
      </c>
      <c r="AS10" s="22">
        <v>2</v>
      </c>
      <c r="AT10" s="21">
        <v>2</v>
      </c>
      <c r="AU10" s="22">
        <v>2</v>
      </c>
      <c r="AV10" s="21">
        <v>2</v>
      </c>
      <c r="AW10" s="22">
        <v>2</v>
      </c>
      <c r="AX10" s="21">
        <v>2</v>
      </c>
      <c r="AY10" s="22">
        <v>2</v>
      </c>
      <c r="AZ10">
        <f t="shared" si="1"/>
        <v>19</v>
      </c>
      <c r="BA10">
        <f t="shared" si="2"/>
        <v>19</v>
      </c>
      <c r="BB10">
        <f t="shared" si="3"/>
        <v>19</v>
      </c>
      <c r="BC10">
        <f t="shared" si="4"/>
        <v>20</v>
      </c>
    </row>
    <row r="11" spans="1:55" ht="13.5">
      <c r="A11" s="69">
        <v>4</v>
      </c>
      <c r="B11" s="130" t="s">
        <v>300</v>
      </c>
      <c r="C11" s="73" t="s">
        <v>96</v>
      </c>
      <c r="D11" s="75" t="s">
        <v>301</v>
      </c>
      <c r="E11" s="77"/>
      <c r="F11" s="130" t="s">
        <v>160</v>
      </c>
      <c r="G11" s="73" t="s">
        <v>302</v>
      </c>
      <c r="H11" s="37">
        <f t="shared" si="5"/>
        <v>0.9743589743589743</v>
      </c>
      <c r="I11" s="9"/>
      <c r="J11" s="72">
        <f t="shared" si="0"/>
        <v>76</v>
      </c>
      <c r="K11" s="38"/>
      <c r="L11" s="49">
        <v>2</v>
      </c>
      <c r="M11" s="48">
        <v>2</v>
      </c>
      <c r="N11" s="49">
        <v>2</v>
      </c>
      <c r="O11" s="48">
        <v>2</v>
      </c>
      <c r="P11" s="49">
        <v>2</v>
      </c>
      <c r="Q11" s="48">
        <v>2</v>
      </c>
      <c r="R11" s="49">
        <v>2</v>
      </c>
      <c r="S11" s="48">
        <v>1</v>
      </c>
      <c r="T11" s="49">
        <v>2</v>
      </c>
      <c r="U11" s="48">
        <v>2</v>
      </c>
      <c r="V11" s="21">
        <v>2</v>
      </c>
      <c r="W11" s="22">
        <v>2</v>
      </c>
      <c r="X11" s="21">
        <v>2</v>
      </c>
      <c r="Y11" s="22">
        <v>2</v>
      </c>
      <c r="Z11" s="21">
        <v>2</v>
      </c>
      <c r="AA11" s="22">
        <v>2</v>
      </c>
      <c r="AB11" s="21">
        <v>2</v>
      </c>
      <c r="AC11" s="22">
        <v>2</v>
      </c>
      <c r="AD11" s="21">
        <v>2</v>
      </c>
      <c r="AE11" s="22">
        <v>2</v>
      </c>
      <c r="AF11" s="49">
        <v>2</v>
      </c>
      <c r="AG11" s="48">
        <v>1</v>
      </c>
      <c r="AH11" s="49">
        <v>2</v>
      </c>
      <c r="AI11" s="48">
        <v>2</v>
      </c>
      <c r="AJ11" s="49">
        <v>2</v>
      </c>
      <c r="AK11" s="48">
        <v>2</v>
      </c>
      <c r="AL11" s="49">
        <v>2</v>
      </c>
      <c r="AM11" s="48">
        <v>2</v>
      </c>
      <c r="AN11" s="49">
        <v>2</v>
      </c>
      <c r="AO11" s="48">
        <v>2</v>
      </c>
      <c r="AP11" s="21">
        <v>2</v>
      </c>
      <c r="AQ11" s="22">
        <v>2</v>
      </c>
      <c r="AR11" s="21">
        <v>2</v>
      </c>
      <c r="AS11" s="22">
        <v>2</v>
      </c>
      <c r="AT11" s="21">
        <v>1</v>
      </c>
      <c r="AU11" s="22">
        <v>2</v>
      </c>
      <c r="AV11" s="21">
        <v>2</v>
      </c>
      <c r="AW11" s="22">
        <v>1</v>
      </c>
      <c r="AX11" s="21">
        <v>2</v>
      </c>
      <c r="AY11" s="22">
        <v>2</v>
      </c>
      <c r="AZ11">
        <f t="shared" si="1"/>
        <v>19</v>
      </c>
      <c r="BA11">
        <f t="shared" si="2"/>
        <v>20</v>
      </c>
      <c r="BB11">
        <f t="shared" si="3"/>
        <v>19</v>
      </c>
      <c r="BC11">
        <f t="shared" si="4"/>
        <v>18</v>
      </c>
    </row>
    <row r="12" spans="1:55" ht="13.5">
      <c r="A12" s="154">
        <v>5</v>
      </c>
      <c r="B12" s="130" t="s">
        <v>91</v>
      </c>
      <c r="C12" s="73" t="s">
        <v>92</v>
      </c>
      <c r="D12" s="75" t="s">
        <v>93</v>
      </c>
      <c r="E12" s="77"/>
      <c r="F12" s="130" t="s">
        <v>94</v>
      </c>
      <c r="G12" s="73" t="s">
        <v>190</v>
      </c>
      <c r="H12" s="37">
        <f t="shared" si="5"/>
        <v>0.9615384615384616</v>
      </c>
      <c r="I12" s="9"/>
      <c r="J12" s="72">
        <f t="shared" si="0"/>
        <v>75</v>
      </c>
      <c r="K12" s="38"/>
      <c r="L12" s="49">
        <v>2</v>
      </c>
      <c r="M12" s="48">
        <v>2</v>
      </c>
      <c r="N12" s="49">
        <v>2</v>
      </c>
      <c r="O12" s="48">
        <v>2</v>
      </c>
      <c r="P12" s="49">
        <v>2</v>
      </c>
      <c r="Q12" s="48">
        <v>2</v>
      </c>
      <c r="R12" s="49">
        <v>2</v>
      </c>
      <c r="S12" s="48">
        <v>2</v>
      </c>
      <c r="T12" s="49">
        <v>2</v>
      </c>
      <c r="U12" s="48">
        <v>2</v>
      </c>
      <c r="V12" s="21">
        <v>2</v>
      </c>
      <c r="W12" s="22">
        <v>1</v>
      </c>
      <c r="X12" s="21">
        <v>2</v>
      </c>
      <c r="Y12" s="22">
        <v>2</v>
      </c>
      <c r="Z12" s="21">
        <v>2</v>
      </c>
      <c r="AA12" s="22">
        <v>2</v>
      </c>
      <c r="AB12" s="21">
        <v>1</v>
      </c>
      <c r="AC12" s="22">
        <v>1</v>
      </c>
      <c r="AD12" s="21">
        <v>2</v>
      </c>
      <c r="AE12" s="22">
        <v>2</v>
      </c>
      <c r="AF12" s="49">
        <v>2</v>
      </c>
      <c r="AG12" s="48">
        <v>2</v>
      </c>
      <c r="AH12" s="49">
        <v>2</v>
      </c>
      <c r="AI12" s="48">
        <v>2</v>
      </c>
      <c r="AJ12" s="49">
        <v>1</v>
      </c>
      <c r="AK12" s="48">
        <v>2</v>
      </c>
      <c r="AL12" s="49">
        <v>2</v>
      </c>
      <c r="AM12" s="48">
        <v>2</v>
      </c>
      <c r="AN12" s="49">
        <v>2</v>
      </c>
      <c r="AO12" s="48">
        <v>2</v>
      </c>
      <c r="AP12" s="21">
        <v>2</v>
      </c>
      <c r="AQ12" s="22">
        <v>2</v>
      </c>
      <c r="AR12" s="21">
        <v>2</v>
      </c>
      <c r="AS12" s="22">
        <v>2</v>
      </c>
      <c r="AT12" s="21">
        <v>2</v>
      </c>
      <c r="AU12" s="22">
        <v>2</v>
      </c>
      <c r="AV12" s="21">
        <v>2</v>
      </c>
      <c r="AW12" s="22">
        <v>2</v>
      </c>
      <c r="AX12" s="21">
        <v>2</v>
      </c>
      <c r="AY12" s="22">
        <v>1</v>
      </c>
      <c r="AZ12">
        <f t="shared" si="1"/>
        <v>20</v>
      </c>
      <c r="BA12">
        <f t="shared" si="2"/>
        <v>17</v>
      </c>
      <c r="BB12">
        <f t="shared" si="3"/>
        <v>19</v>
      </c>
      <c r="BC12">
        <f t="shared" si="4"/>
        <v>19</v>
      </c>
    </row>
    <row r="13" spans="1:55" ht="13.5">
      <c r="A13" s="155"/>
      <c r="B13" s="130" t="s">
        <v>171</v>
      </c>
      <c r="C13" s="73" t="s">
        <v>172</v>
      </c>
      <c r="D13" s="75" t="s">
        <v>173</v>
      </c>
      <c r="E13" s="77"/>
      <c r="F13" s="130" t="s">
        <v>174</v>
      </c>
      <c r="G13" s="73" t="s">
        <v>175</v>
      </c>
      <c r="H13" s="37">
        <f t="shared" si="5"/>
        <v>0.9615384615384616</v>
      </c>
      <c r="I13" s="39"/>
      <c r="J13" s="72">
        <f t="shared" si="0"/>
        <v>75</v>
      </c>
      <c r="K13" s="38"/>
      <c r="L13" s="49">
        <v>2</v>
      </c>
      <c r="M13" s="48">
        <v>2</v>
      </c>
      <c r="N13" s="49">
        <v>2</v>
      </c>
      <c r="O13" s="48">
        <v>2</v>
      </c>
      <c r="P13" s="49">
        <v>2</v>
      </c>
      <c r="Q13" s="48">
        <v>2</v>
      </c>
      <c r="R13" s="49">
        <v>1</v>
      </c>
      <c r="S13" s="48">
        <v>2</v>
      </c>
      <c r="T13" s="49">
        <v>2</v>
      </c>
      <c r="U13" s="48">
        <v>2</v>
      </c>
      <c r="V13" s="21">
        <v>1</v>
      </c>
      <c r="W13" s="22">
        <v>2</v>
      </c>
      <c r="X13" s="21">
        <v>1</v>
      </c>
      <c r="Y13" s="22">
        <v>2</v>
      </c>
      <c r="Z13" s="21">
        <v>2</v>
      </c>
      <c r="AA13" s="22">
        <v>1</v>
      </c>
      <c r="AB13" s="21">
        <v>2</v>
      </c>
      <c r="AC13" s="22">
        <v>2</v>
      </c>
      <c r="AD13" s="21">
        <v>2</v>
      </c>
      <c r="AE13" s="22">
        <v>2</v>
      </c>
      <c r="AF13" s="49">
        <v>2</v>
      </c>
      <c r="AG13" s="48">
        <v>2</v>
      </c>
      <c r="AH13" s="49">
        <v>2</v>
      </c>
      <c r="AI13" s="48">
        <v>2</v>
      </c>
      <c r="AJ13" s="49">
        <v>2</v>
      </c>
      <c r="AK13" s="48">
        <v>2</v>
      </c>
      <c r="AL13" s="49">
        <v>2</v>
      </c>
      <c r="AM13" s="48">
        <v>2</v>
      </c>
      <c r="AN13" s="49">
        <v>2</v>
      </c>
      <c r="AO13" s="48">
        <v>2</v>
      </c>
      <c r="AP13" s="21">
        <v>2</v>
      </c>
      <c r="AQ13" s="22">
        <v>2</v>
      </c>
      <c r="AR13" s="21">
        <v>2</v>
      </c>
      <c r="AS13" s="22">
        <v>2</v>
      </c>
      <c r="AT13" s="21">
        <v>1</v>
      </c>
      <c r="AU13" s="22">
        <v>2</v>
      </c>
      <c r="AV13" s="21">
        <v>2</v>
      </c>
      <c r="AW13" s="22">
        <v>2</v>
      </c>
      <c r="AX13" s="21">
        <v>2</v>
      </c>
      <c r="AY13" s="22">
        <v>2</v>
      </c>
      <c r="AZ13">
        <f t="shared" si="1"/>
        <v>19</v>
      </c>
      <c r="BA13">
        <f t="shared" si="2"/>
        <v>17</v>
      </c>
      <c r="BB13">
        <f t="shared" si="3"/>
        <v>20</v>
      </c>
      <c r="BC13">
        <f t="shared" si="4"/>
        <v>19</v>
      </c>
    </row>
    <row r="14" spans="1:55" ht="13.5">
      <c r="A14" s="154">
        <v>7</v>
      </c>
      <c r="B14" s="130" t="s">
        <v>196</v>
      </c>
      <c r="C14" s="73" t="s">
        <v>197</v>
      </c>
      <c r="D14" s="74" t="s">
        <v>81</v>
      </c>
      <c r="E14" s="86"/>
      <c r="F14" s="73" t="s">
        <v>198</v>
      </c>
      <c r="G14" s="73" t="s">
        <v>199</v>
      </c>
      <c r="H14" s="37">
        <f t="shared" si="5"/>
        <v>0.9487179487179487</v>
      </c>
      <c r="I14" s="39"/>
      <c r="J14" s="72">
        <f t="shared" si="0"/>
        <v>74</v>
      </c>
      <c r="K14" s="38"/>
      <c r="L14" s="49">
        <v>2</v>
      </c>
      <c r="M14" s="48">
        <v>2</v>
      </c>
      <c r="N14" s="49">
        <v>2</v>
      </c>
      <c r="O14" s="48">
        <v>2</v>
      </c>
      <c r="P14" s="49">
        <v>2</v>
      </c>
      <c r="Q14" s="48">
        <v>2</v>
      </c>
      <c r="R14" s="49">
        <v>2</v>
      </c>
      <c r="S14" s="48">
        <v>1</v>
      </c>
      <c r="T14" s="49">
        <v>2</v>
      </c>
      <c r="U14" s="48">
        <v>2</v>
      </c>
      <c r="V14" s="21">
        <v>2</v>
      </c>
      <c r="W14" s="22">
        <v>2</v>
      </c>
      <c r="X14" s="21">
        <v>2</v>
      </c>
      <c r="Y14" s="22">
        <v>2</v>
      </c>
      <c r="Z14" s="21">
        <v>2</v>
      </c>
      <c r="AA14" s="22">
        <v>2</v>
      </c>
      <c r="AB14" s="21">
        <v>2</v>
      </c>
      <c r="AC14" s="22">
        <v>2</v>
      </c>
      <c r="AD14" s="21">
        <v>1</v>
      </c>
      <c r="AE14" s="22">
        <v>2</v>
      </c>
      <c r="AF14" s="49">
        <v>2</v>
      </c>
      <c r="AG14" s="48">
        <v>2</v>
      </c>
      <c r="AH14" s="49">
        <v>2</v>
      </c>
      <c r="AI14" s="48">
        <v>2</v>
      </c>
      <c r="AJ14" s="49">
        <v>1</v>
      </c>
      <c r="AK14" s="48">
        <v>2</v>
      </c>
      <c r="AL14" s="49">
        <v>2</v>
      </c>
      <c r="AM14" s="48">
        <v>2</v>
      </c>
      <c r="AN14" s="49">
        <v>2</v>
      </c>
      <c r="AO14" s="48">
        <v>2</v>
      </c>
      <c r="AP14" s="21">
        <v>1</v>
      </c>
      <c r="AQ14" s="22">
        <v>1</v>
      </c>
      <c r="AR14" s="21">
        <v>2</v>
      </c>
      <c r="AS14" s="22">
        <v>2</v>
      </c>
      <c r="AT14" s="21">
        <v>2</v>
      </c>
      <c r="AU14" s="22">
        <v>2</v>
      </c>
      <c r="AV14" s="21">
        <v>2</v>
      </c>
      <c r="AW14" s="22">
        <v>1</v>
      </c>
      <c r="AX14" s="21">
        <v>2</v>
      </c>
      <c r="AY14" s="22">
        <v>2</v>
      </c>
      <c r="AZ14">
        <f t="shared" si="1"/>
        <v>19</v>
      </c>
      <c r="BA14">
        <f t="shared" si="2"/>
        <v>19</v>
      </c>
      <c r="BB14">
        <f t="shared" si="3"/>
        <v>19</v>
      </c>
      <c r="BC14">
        <f t="shared" si="4"/>
        <v>17</v>
      </c>
    </row>
    <row r="15" spans="1:55" ht="13.5">
      <c r="A15" s="156"/>
      <c r="B15" s="130" t="s">
        <v>278</v>
      </c>
      <c r="C15" s="73" t="s">
        <v>279</v>
      </c>
      <c r="D15" s="74" t="s">
        <v>280</v>
      </c>
      <c r="E15" s="128"/>
      <c r="F15" s="73" t="s">
        <v>281</v>
      </c>
      <c r="G15" s="73" t="s">
        <v>282</v>
      </c>
      <c r="H15" s="37">
        <f t="shared" si="5"/>
        <v>0.9487179487179487</v>
      </c>
      <c r="I15" s="39"/>
      <c r="J15" s="72">
        <f t="shared" si="0"/>
        <v>74</v>
      </c>
      <c r="K15" s="38"/>
      <c r="L15" s="49">
        <v>2</v>
      </c>
      <c r="M15" s="48">
        <v>1</v>
      </c>
      <c r="N15" s="49">
        <v>2</v>
      </c>
      <c r="O15" s="48">
        <v>2</v>
      </c>
      <c r="P15" s="49">
        <v>2</v>
      </c>
      <c r="Q15" s="48">
        <v>2</v>
      </c>
      <c r="R15" s="49">
        <v>2</v>
      </c>
      <c r="S15" s="48">
        <v>2</v>
      </c>
      <c r="T15" s="49">
        <v>2</v>
      </c>
      <c r="U15" s="48">
        <v>2</v>
      </c>
      <c r="V15" s="21">
        <v>2</v>
      </c>
      <c r="W15" s="22">
        <v>1</v>
      </c>
      <c r="X15" s="21">
        <v>2</v>
      </c>
      <c r="Y15" s="22">
        <v>2</v>
      </c>
      <c r="Z15" s="21">
        <v>2</v>
      </c>
      <c r="AA15" s="22">
        <v>2</v>
      </c>
      <c r="AB15" s="21">
        <v>2</v>
      </c>
      <c r="AC15" s="22">
        <v>2</v>
      </c>
      <c r="AD15" s="21">
        <v>2</v>
      </c>
      <c r="AE15" s="22">
        <v>2</v>
      </c>
      <c r="AF15" s="49">
        <v>2</v>
      </c>
      <c r="AG15" s="48">
        <v>2</v>
      </c>
      <c r="AH15" s="49">
        <v>2</v>
      </c>
      <c r="AI15" s="48">
        <v>2</v>
      </c>
      <c r="AJ15" s="49">
        <v>1</v>
      </c>
      <c r="AK15" s="48">
        <v>2</v>
      </c>
      <c r="AL15" s="49">
        <v>2</v>
      </c>
      <c r="AM15" s="48">
        <v>2</v>
      </c>
      <c r="AN15" s="49">
        <v>2</v>
      </c>
      <c r="AO15" s="48">
        <v>2</v>
      </c>
      <c r="AP15" s="21">
        <v>2</v>
      </c>
      <c r="AQ15" s="22">
        <v>2</v>
      </c>
      <c r="AR15" s="21">
        <v>2</v>
      </c>
      <c r="AS15" s="22">
        <v>2</v>
      </c>
      <c r="AT15" s="21">
        <v>1</v>
      </c>
      <c r="AU15" s="22">
        <v>2</v>
      </c>
      <c r="AV15" s="21">
        <v>1</v>
      </c>
      <c r="AW15" s="22">
        <v>2</v>
      </c>
      <c r="AX15" s="21">
        <v>1</v>
      </c>
      <c r="AY15" s="22">
        <v>2</v>
      </c>
      <c r="AZ15">
        <f t="shared" si="1"/>
        <v>19</v>
      </c>
      <c r="BA15">
        <f t="shared" si="2"/>
        <v>19</v>
      </c>
      <c r="BB15">
        <f t="shared" si="3"/>
        <v>19</v>
      </c>
      <c r="BC15">
        <f t="shared" si="4"/>
        <v>17</v>
      </c>
    </row>
    <row r="16" spans="1:55" ht="13.5">
      <c r="A16" s="156"/>
      <c r="B16" s="130" t="s">
        <v>163</v>
      </c>
      <c r="C16" s="73" t="s">
        <v>164</v>
      </c>
      <c r="D16" s="74" t="s">
        <v>165</v>
      </c>
      <c r="E16" s="86"/>
      <c r="F16" s="73" t="s">
        <v>59</v>
      </c>
      <c r="G16" s="73" t="s">
        <v>166</v>
      </c>
      <c r="H16" s="37">
        <f t="shared" si="5"/>
        <v>0.9487179487179487</v>
      </c>
      <c r="I16" s="39"/>
      <c r="J16" s="72">
        <f t="shared" si="0"/>
        <v>74</v>
      </c>
      <c r="K16" s="38"/>
      <c r="L16" s="49">
        <v>1</v>
      </c>
      <c r="M16" s="48">
        <v>2</v>
      </c>
      <c r="N16" s="49">
        <v>2</v>
      </c>
      <c r="O16" s="48">
        <v>2</v>
      </c>
      <c r="P16" s="49">
        <v>2</v>
      </c>
      <c r="Q16" s="48">
        <v>2</v>
      </c>
      <c r="R16" s="49">
        <v>2</v>
      </c>
      <c r="S16" s="48">
        <v>2</v>
      </c>
      <c r="T16" s="49">
        <v>2</v>
      </c>
      <c r="U16" s="48">
        <v>2</v>
      </c>
      <c r="V16" s="21">
        <v>2</v>
      </c>
      <c r="W16" s="22">
        <v>2</v>
      </c>
      <c r="X16" s="21">
        <v>2</v>
      </c>
      <c r="Y16" s="22">
        <v>1</v>
      </c>
      <c r="Z16" s="21">
        <v>2</v>
      </c>
      <c r="AA16" s="22">
        <v>2</v>
      </c>
      <c r="AB16" s="21">
        <v>2</v>
      </c>
      <c r="AC16" s="22">
        <v>2</v>
      </c>
      <c r="AD16" s="21">
        <v>2</v>
      </c>
      <c r="AE16" s="22">
        <v>2</v>
      </c>
      <c r="AF16" s="49">
        <v>1</v>
      </c>
      <c r="AG16" s="48">
        <v>2</v>
      </c>
      <c r="AH16" s="49">
        <v>2</v>
      </c>
      <c r="AI16" s="48">
        <v>2</v>
      </c>
      <c r="AJ16" s="49">
        <v>1</v>
      </c>
      <c r="AK16" s="48">
        <v>2</v>
      </c>
      <c r="AL16" s="49">
        <v>2</v>
      </c>
      <c r="AM16" s="48">
        <v>2</v>
      </c>
      <c r="AN16" s="49">
        <v>1</v>
      </c>
      <c r="AO16" s="48">
        <v>2</v>
      </c>
      <c r="AP16" s="21">
        <v>2</v>
      </c>
      <c r="AQ16" s="22">
        <v>2</v>
      </c>
      <c r="AR16" s="21">
        <v>1</v>
      </c>
      <c r="AS16" s="22">
        <v>2</v>
      </c>
      <c r="AT16" s="21">
        <v>2</v>
      </c>
      <c r="AU16" s="22">
        <v>2</v>
      </c>
      <c r="AV16" s="21">
        <v>2</v>
      </c>
      <c r="AW16" s="22">
        <v>2</v>
      </c>
      <c r="AX16" s="21">
        <v>2</v>
      </c>
      <c r="AY16" s="22">
        <v>2</v>
      </c>
      <c r="AZ16">
        <f t="shared" si="1"/>
        <v>19</v>
      </c>
      <c r="BA16">
        <f t="shared" si="2"/>
        <v>19</v>
      </c>
      <c r="BB16">
        <f t="shared" si="3"/>
        <v>17</v>
      </c>
      <c r="BC16">
        <f t="shared" si="4"/>
        <v>19</v>
      </c>
    </row>
    <row r="17" spans="1:55" ht="13.5">
      <c r="A17" s="156"/>
      <c r="B17" s="130" t="s">
        <v>78</v>
      </c>
      <c r="C17" s="73" t="s">
        <v>167</v>
      </c>
      <c r="D17" s="75" t="s">
        <v>168</v>
      </c>
      <c r="E17" s="77"/>
      <c r="F17" s="130" t="s">
        <v>169</v>
      </c>
      <c r="G17" s="73" t="s">
        <v>170</v>
      </c>
      <c r="H17" s="37">
        <f t="shared" si="5"/>
        <v>0.9487179487179487</v>
      </c>
      <c r="I17" s="39"/>
      <c r="J17" s="72">
        <f t="shared" si="0"/>
        <v>74</v>
      </c>
      <c r="K17" s="38"/>
      <c r="L17" s="49">
        <v>1</v>
      </c>
      <c r="M17" s="48">
        <v>2</v>
      </c>
      <c r="N17" s="49">
        <v>1</v>
      </c>
      <c r="O17" s="48">
        <v>2</v>
      </c>
      <c r="P17" s="49">
        <v>2</v>
      </c>
      <c r="Q17" s="48">
        <v>2</v>
      </c>
      <c r="R17" s="49">
        <v>2</v>
      </c>
      <c r="S17" s="48">
        <v>2</v>
      </c>
      <c r="T17" s="49">
        <v>2</v>
      </c>
      <c r="U17" s="48">
        <v>1</v>
      </c>
      <c r="V17" s="21">
        <v>1</v>
      </c>
      <c r="W17" s="22">
        <v>2</v>
      </c>
      <c r="X17" s="21">
        <v>2</v>
      </c>
      <c r="Y17" s="22">
        <v>2</v>
      </c>
      <c r="Z17" s="21">
        <v>2</v>
      </c>
      <c r="AA17" s="22">
        <v>2</v>
      </c>
      <c r="AB17" s="21">
        <v>2</v>
      </c>
      <c r="AC17" s="22">
        <v>2</v>
      </c>
      <c r="AD17" s="21">
        <v>2</v>
      </c>
      <c r="AE17" s="22">
        <v>2</v>
      </c>
      <c r="AF17" s="49">
        <v>2</v>
      </c>
      <c r="AG17" s="48">
        <v>2</v>
      </c>
      <c r="AH17" s="49">
        <v>1</v>
      </c>
      <c r="AI17" s="48">
        <v>2</v>
      </c>
      <c r="AJ17" s="49">
        <v>2</v>
      </c>
      <c r="AK17" s="48">
        <v>2</v>
      </c>
      <c r="AL17" s="49">
        <v>2</v>
      </c>
      <c r="AM17" s="48">
        <v>2</v>
      </c>
      <c r="AN17" s="49">
        <v>2</v>
      </c>
      <c r="AO17" s="48">
        <v>2</v>
      </c>
      <c r="AP17" s="21">
        <v>2</v>
      </c>
      <c r="AQ17" s="22">
        <v>1</v>
      </c>
      <c r="AR17" s="21">
        <v>2</v>
      </c>
      <c r="AS17" s="22">
        <v>2</v>
      </c>
      <c r="AT17" s="21">
        <v>2</v>
      </c>
      <c r="AU17" s="22">
        <v>2</v>
      </c>
      <c r="AV17" s="21">
        <v>2</v>
      </c>
      <c r="AW17" s="22">
        <v>2</v>
      </c>
      <c r="AX17" s="21">
        <v>2</v>
      </c>
      <c r="AY17" s="22">
        <v>2</v>
      </c>
      <c r="AZ17">
        <f t="shared" si="1"/>
        <v>17</v>
      </c>
      <c r="BA17">
        <f t="shared" si="2"/>
        <v>19</v>
      </c>
      <c r="BB17">
        <f t="shared" si="3"/>
        <v>19</v>
      </c>
      <c r="BC17">
        <f t="shared" si="4"/>
        <v>19</v>
      </c>
    </row>
    <row r="18" spans="1:55" ht="13.5">
      <c r="A18" s="155"/>
      <c r="B18" s="130" t="s">
        <v>35</v>
      </c>
      <c r="C18" s="73" t="s">
        <v>88</v>
      </c>
      <c r="D18" s="75" t="s">
        <v>89</v>
      </c>
      <c r="E18" s="77"/>
      <c r="F18" s="130" t="s">
        <v>182</v>
      </c>
      <c r="G18" s="73" t="s">
        <v>183</v>
      </c>
      <c r="H18" s="37">
        <f t="shared" si="5"/>
        <v>0.9487179487179487</v>
      </c>
      <c r="I18" s="39"/>
      <c r="J18" s="72">
        <f t="shared" si="0"/>
        <v>74</v>
      </c>
      <c r="K18" s="38"/>
      <c r="L18" s="49">
        <v>1</v>
      </c>
      <c r="M18" s="48">
        <v>2</v>
      </c>
      <c r="N18" s="49">
        <v>2</v>
      </c>
      <c r="O18" s="48">
        <v>2</v>
      </c>
      <c r="P18" s="49">
        <v>2</v>
      </c>
      <c r="Q18" s="48">
        <v>2</v>
      </c>
      <c r="R18" s="49">
        <v>2</v>
      </c>
      <c r="S18" s="48">
        <v>2</v>
      </c>
      <c r="T18" s="49">
        <v>2</v>
      </c>
      <c r="U18" s="48">
        <v>2</v>
      </c>
      <c r="V18" s="21">
        <v>1</v>
      </c>
      <c r="W18" s="22">
        <v>2</v>
      </c>
      <c r="X18" s="21">
        <v>2</v>
      </c>
      <c r="Y18" s="22">
        <v>1</v>
      </c>
      <c r="Z18" s="21">
        <v>2</v>
      </c>
      <c r="AA18" s="22">
        <v>2</v>
      </c>
      <c r="AB18" s="21">
        <v>2</v>
      </c>
      <c r="AC18" s="22">
        <v>2</v>
      </c>
      <c r="AD18" s="21">
        <v>2</v>
      </c>
      <c r="AE18" s="22">
        <v>1</v>
      </c>
      <c r="AF18" s="49">
        <v>2</v>
      </c>
      <c r="AG18" s="48">
        <v>2</v>
      </c>
      <c r="AH18" s="49">
        <v>2</v>
      </c>
      <c r="AI18" s="48">
        <v>2</v>
      </c>
      <c r="AJ18" s="49">
        <v>2</v>
      </c>
      <c r="AK18" s="48">
        <v>2</v>
      </c>
      <c r="AL18" s="49">
        <v>2</v>
      </c>
      <c r="AM18" s="48">
        <v>2</v>
      </c>
      <c r="AN18" s="49">
        <v>2</v>
      </c>
      <c r="AO18" s="48">
        <v>2</v>
      </c>
      <c r="AP18" s="21">
        <v>2</v>
      </c>
      <c r="AQ18" s="22">
        <v>2</v>
      </c>
      <c r="AR18" s="21">
        <v>2</v>
      </c>
      <c r="AS18" s="22">
        <v>2</v>
      </c>
      <c r="AT18" s="21">
        <v>1</v>
      </c>
      <c r="AU18" s="22">
        <v>2</v>
      </c>
      <c r="AV18" s="21">
        <v>2</v>
      </c>
      <c r="AW18" s="22">
        <v>1</v>
      </c>
      <c r="AX18" s="21">
        <v>2</v>
      </c>
      <c r="AY18" s="22">
        <v>2</v>
      </c>
      <c r="AZ18">
        <f t="shared" si="1"/>
        <v>19</v>
      </c>
      <c r="BA18">
        <f t="shared" si="2"/>
        <v>17</v>
      </c>
      <c r="BB18">
        <f t="shared" si="3"/>
        <v>20</v>
      </c>
      <c r="BC18">
        <f t="shared" si="4"/>
        <v>18</v>
      </c>
    </row>
    <row r="19" spans="1:55" ht="13.5">
      <c r="A19" s="69">
        <v>12</v>
      </c>
      <c r="B19" s="130" t="s">
        <v>57</v>
      </c>
      <c r="C19" s="73" t="s">
        <v>303</v>
      </c>
      <c r="D19" s="74" t="s">
        <v>304</v>
      </c>
      <c r="E19" s="128"/>
      <c r="F19" s="73" t="s">
        <v>305</v>
      </c>
      <c r="G19" s="73" t="s">
        <v>306</v>
      </c>
      <c r="H19" s="37">
        <f t="shared" si="5"/>
        <v>0.9358974358974359</v>
      </c>
      <c r="I19" s="39"/>
      <c r="J19" s="72">
        <f t="shared" si="0"/>
        <v>73</v>
      </c>
      <c r="K19" s="38"/>
      <c r="L19" s="49">
        <v>1</v>
      </c>
      <c r="M19" s="48">
        <v>2</v>
      </c>
      <c r="N19" s="49">
        <v>2</v>
      </c>
      <c r="O19" s="48">
        <v>2</v>
      </c>
      <c r="P19" s="49">
        <v>2</v>
      </c>
      <c r="Q19" s="48">
        <v>2</v>
      </c>
      <c r="R19" s="49">
        <v>1</v>
      </c>
      <c r="S19" s="48">
        <v>1</v>
      </c>
      <c r="T19" s="49">
        <v>2</v>
      </c>
      <c r="U19" s="48">
        <v>2</v>
      </c>
      <c r="V19" s="21">
        <v>2</v>
      </c>
      <c r="W19" s="22">
        <v>2</v>
      </c>
      <c r="X19" s="21">
        <v>2</v>
      </c>
      <c r="Y19" s="22">
        <v>1</v>
      </c>
      <c r="Z19" s="21">
        <v>2</v>
      </c>
      <c r="AA19" s="22">
        <v>2</v>
      </c>
      <c r="AB19" s="21">
        <v>2</v>
      </c>
      <c r="AC19" s="22">
        <v>2</v>
      </c>
      <c r="AD19" s="21">
        <v>2</v>
      </c>
      <c r="AE19" s="22">
        <v>2</v>
      </c>
      <c r="AF19" s="49">
        <v>2</v>
      </c>
      <c r="AG19" s="48">
        <v>2</v>
      </c>
      <c r="AH19" s="49">
        <v>2</v>
      </c>
      <c r="AI19" s="48">
        <v>2</v>
      </c>
      <c r="AJ19" s="49">
        <v>2</v>
      </c>
      <c r="AK19" s="48">
        <v>1</v>
      </c>
      <c r="AL19" s="49">
        <v>2</v>
      </c>
      <c r="AM19" s="48">
        <v>1</v>
      </c>
      <c r="AN19" s="49">
        <v>2</v>
      </c>
      <c r="AO19" s="48">
        <v>1</v>
      </c>
      <c r="AP19" s="21">
        <v>2</v>
      </c>
      <c r="AQ19" s="22">
        <v>2</v>
      </c>
      <c r="AR19" s="21">
        <v>2</v>
      </c>
      <c r="AS19" s="22">
        <v>2</v>
      </c>
      <c r="AT19" s="21">
        <v>2</v>
      </c>
      <c r="AU19" s="22">
        <v>2</v>
      </c>
      <c r="AV19" s="21">
        <v>2</v>
      </c>
      <c r="AW19" s="22">
        <v>2</v>
      </c>
      <c r="AX19" s="21">
        <v>2</v>
      </c>
      <c r="AY19" s="22">
        <v>2</v>
      </c>
      <c r="AZ19">
        <f t="shared" si="1"/>
        <v>17</v>
      </c>
      <c r="BA19">
        <f t="shared" si="2"/>
        <v>19</v>
      </c>
      <c r="BB19">
        <f t="shared" si="3"/>
        <v>17</v>
      </c>
      <c r="BC19">
        <f t="shared" si="4"/>
        <v>20</v>
      </c>
    </row>
    <row r="20" spans="1:55" ht="13.5">
      <c r="A20" s="154">
        <v>13</v>
      </c>
      <c r="B20" s="130" t="s">
        <v>241</v>
      </c>
      <c r="C20" s="73" t="s">
        <v>242</v>
      </c>
      <c r="D20" s="74" t="s">
        <v>243</v>
      </c>
      <c r="E20" s="128"/>
      <c r="F20" s="73" t="s">
        <v>244</v>
      </c>
      <c r="G20" s="73" t="s">
        <v>245</v>
      </c>
      <c r="H20" s="37">
        <f t="shared" si="5"/>
        <v>0.9102564102564102</v>
      </c>
      <c r="I20" s="39"/>
      <c r="J20" s="72">
        <f t="shared" si="0"/>
        <v>71</v>
      </c>
      <c r="K20" s="38"/>
      <c r="L20" s="49">
        <v>2</v>
      </c>
      <c r="M20" s="48">
        <v>2</v>
      </c>
      <c r="N20" s="49">
        <v>2</v>
      </c>
      <c r="O20" s="48">
        <v>2</v>
      </c>
      <c r="P20" s="49">
        <v>1</v>
      </c>
      <c r="Q20" s="48">
        <v>2</v>
      </c>
      <c r="R20" s="49">
        <v>1</v>
      </c>
      <c r="S20" s="48">
        <v>2</v>
      </c>
      <c r="T20" s="49">
        <v>2</v>
      </c>
      <c r="U20" s="48">
        <v>2</v>
      </c>
      <c r="V20" s="21">
        <v>1</v>
      </c>
      <c r="W20" s="22">
        <v>1</v>
      </c>
      <c r="X20" s="21">
        <v>1</v>
      </c>
      <c r="Y20" s="22">
        <v>2</v>
      </c>
      <c r="Z20" s="21">
        <v>2</v>
      </c>
      <c r="AA20" s="22">
        <v>1</v>
      </c>
      <c r="AB20" s="21">
        <v>1</v>
      </c>
      <c r="AC20" s="22">
        <v>2</v>
      </c>
      <c r="AD20" s="21">
        <v>2</v>
      </c>
      <c r="AE20" s="22">
        <v>2</v>
      </c>
      <c r="AF20" s="49">
        <v>2</v>
      </c>
      <c r="AG20" s="48">
        <v>2</v>
      </c>
      <c r="AH20" s="49">
        <v>2</v>
      </c>
      <c r="AI20" s="48">
        <v>2</v>
      </c>
      <c r="AJ20" s="49">
        <v>2</v>
      </c>
      <c r="AK20" s="48">
        <v>2</v>
      </c>
      <c r="AL20" s="49">
        <v>2</v>
      </c>
      <c r="AM20" s="48">
        <v>2</v>
      </c>
      <c r="AN20" s="49">
        <v>2</v>
      </c>
      <c r="AO20" s="48">
        <v>2</v>
      </c>
      <c r="AP20" s="21">
        <v>2</v>
      </c>
      <c r="AQ20" s="22">
        <v>1</v>
      </c>
      <c r="AR20" s="21">
        <v>2</v>
      </c>
      <c r="AS20" s="22">
        <v>2</v>
      </c>
      <c r="AT20" s="21">
        <v>2</v>
      </c>
      <c r="AU20" s="22">
        <v>2</v>
      </c>
      <c r="AV20" s="21">
        <v>1</v>
      </c>
      <c r="AW20" s="22">
        <v>2</v>
      </c>
      <c r="AX20" s="21">
        <v>2</v>
      </c>
      <c r="AY20" s="22">
        <v>2</v>
      </c>
      <c r="AZ20">
        <f t="shared" si="1"/>
        <v>18</v>
      </c>
      <c r="BA20">
        <f t="shared" si="2"/>
        <v>15</v>
      </c>
      <c r="BB20">
        <f t="shared" si="3"/>
        <v>20</v>
      </c>
      <c r="BC20">
        <f t="shared" si="4"/>
        <v>18</v>
      </c>
    </row>
    <row r="21" spans="1:55" ht="13.5">
      <c r="A21" s="156"/>
      <c r="B21" s="130" t="s">
        <v>258</v>
      </c>
      <c r="C21" s="73" t="s">
        <v>307</v>
      </c>
      <c r="D21" s="74" t="s">
        <v>308</v>
      </c>
      <c r="E21" s="86"/>
      <c r="F21" s="73" t="s">
        <v>309</v>
      </c>
      <c r="G21" s="73" t="s">
        <v>310</v>
      </c>
      <c r="H21" s="37">
        <f t="shared" si="5"/>
        <v>0.9102564102564102</v>
      </c>
      <c r="I21" s="39"/>
      <c r="J21" s="72">
        <f t="shared" si="0"/>
        <v>71</v>
      </c>
      <c r="K21" s="38"/>
      <c r="L21" s="49">
        <v>2</v>
      </c>
      <c r="M21" s="48">
        <v>2</v>
      </c>
      <c r="N21" s="49">
        <v>1</v>
      </c>
      <c r="O21" s="48">
        <v>2</v>
      </c>
      <c r="P21" s="49">
        <v>2</v>
      </c>
      <c r="Q21" s="48">
        <v>2</v>
      </c>
      <c r="R21" s="49">
        <v>1</v>
      </c>
      <c r="S21" s="48">
        <v>2</v>
      </c>
      <c r="T21" s="49">
        <v>2</v>
      </c>
      <c r="U21" s="48">
        <v>2</v>
      </c>
      <c r="V21" s="21">
        <v>2</v>
      </c>
      <c r="W21" s="22">
        <v>2</v>
      </c>
      <c r="X21" s="21">
        <v>2</v>
      </c>
      <c r="Y21" s="22">
        <v>2</v>
      </c>
      <c r="Z21" s="21">
        <v>1</v>
      </c>
      <c r="AA21" s="22">
        <v>2</v>
      </c>
      <c r="AB21" s="21">
        <v>1</v>
      </c>
      <c r="AC21" s="22">
        <v>1</v>
      </c>
      <c r="AD21" s="21">
        <v>2</v>
      </c>
      <c r="AE21" s="22">
        <v>2</v>
      </c>
      <c r="AF21" s="49">
        <v>2</v>
      </c>
      <c r="AG21" s="48">
        <v>1</v>
      </c>
      <c r="AH21" s="49">
        <v>1</v>
      </c>
      <c r="AI21" s="48">
        <v>2</v>
      </c>
      <c r="AJ21" s="49">
        <v>2</v>
      </c>
      <c r="AK21" s="48">
        <v>2</v>
      </c>
      <c r="AL21" s="49">
        <v>2</v>
      </c>
      <c r="AM21" s="48">
        <v>1</v>
      </c>
      <c r="AN21" s="49">
        <v>2</v>
      </c>
      <c r="AO21" s="48">
        <v>2</v>
      </c>
      <c r="AP21" s="21">
        <v>2</v>
      </c>
      <c r="AQ21" s="22">
        <v>2</v>
      </c>
      <c r="AR21" s="21">
        <v>2</v>
      </c>
      <c r="AS21" s="22">
        <v>2</v>
      </c>
      <c r="AT21" s="21">
        <v>2</v>
      </c>
      <c r="AU21" s="22">
        <v>2</v>
      </c>
      <c r="AV21" s="21">
        <v>1</v>
      </c>
      <c r="AW21" s="22">
        <v>2</v>
      </c>
      <c r="AX21" s="21">
        <v>2</v>
      </c>
      <c r="AY21" s="22">
        <v>2</v>
      </c>
      <c r="AZ21">
        <f t="shared" si="1"/>
        <v>18</v>
      </c>
      <c r="BA21">
        <f t="shared" si="2"/>
        <v>17</v>
      </c>
      <c r="BB21">
        <f t="shared" si="3"/>
        <v>17</v>
      </c>
      <c r="BC21">
        <f t="shared" si="4"/>
        <v>19</v>
      </c>
    </row>
    <row r="22" spans="1:55" ht="13.5">
      <c r="A22" s="155"/>
      <c r="B22" s="68" t="s">
        <v>74</v>
      </c>
      <c r="C22" s="38" t="s">
        <v>84</v>
      </c>
      <c r="D22" s="76" t="s">
        <v>85</v>
      </c>
      <c r="E22" s="78"/>
      <c r="F22" s="130" t="s">
        <v>86</v>
      </c>
      <c r="G22" s="73" t="s">
        <v>200</v>
      </c>
      <c r="H22" s="37">
        <f t="shared" si="5"/>
        <v>0.9102564102564102</v>
      </c>
      <c r="I22" s="39"/>
      <c r="J22" s="72">
        <f t="shared" si="0"/>
        <v>71</v>
      </c>
      <c r="K22" s="38"/>
      <c r="L22" s="49">
        <v>2</v>
      </c>
      <c r="M22" s="48">
        <v>0</v>
      </c>
      <c r="N22" s="49">
        <v>1</v>
      </c>
      <c r="O22" s="48">
        <v>2</v>
      </c>
      <c r="P22" s="49">
        <v>2</v>
      </c>
      <c r="Q22" s="48">
        <v>2</v>
      </c>
      <c r="R22" s="49">
        <v>2</v>
      </c>
      <c r="S22" s="48">
        <v>2</v>
      </c>
      <c r="T22" s="49">
        <v>2</v>
      </c>
      <c r="U22" s="48">
        <v>2</v>
      </c>
      <c r="V22" s="21">
        <v>2</v>
      </c>
      <c r="W22" s="22">
        <v>1</v>
      </c>
      <c r="X22" s="21">
        <v>2</v>
      </c>
      <c r="Y22" s="22">
        <v>2</v>
      </c>
      <c r="Z22" s="21">
        <v>2</v>
      </c>
      <c r="AA22" s="22">
        <v>2</v>
      </c>
      <c r="AB22" s="21">
        <v>1</v>
      </c>
      <c r="AC22" s="22">
        <v>2</v>
      </c>
      <c r="AD22" s="21">
        <v>2</v>
      </c>
      <c r="AE22" s="22">
        <v>2</v>
      </c>
      <c r="AF22" s="49">
        <v>2</v>
      </c>
      <c r="AG22" s="48">
        <v>2</v>
      </c>
      <c r="AH22" s="49">
        <v>2</v>
      </c>
      <c r="AI22" s="48">
        <v>2</v>
      </c>
      <c r="AJ22" s="49">
        <v>1</v>
      </c>
      <c r="AK22" s="48">
        <v>1</v>
      </c>
      <c r="AL22" s="49">
        <v>1</v>
      </c>
      <c r="AM22" s="48">
        <v>2</v>
      </c>
      <c r="AN22" s="49">
        <v>2</v>
      </c>
      <c r="AO22" s="48">
        <v>2</v>
      </c>
      <c r="AP22" s="21">
        <v>2</v>
      </c>
      <c r="AQ22" s="22">
        <v>2</v>
      </c>
      <c r="AR22" s="21">
        <v>2</v>
      </c>
      <c r="AS22" s="22">
        <v>2</v>
      </c>
      <c r="AT22" s="21">
        <v>1</v>
      </c>
      <c r="AU22" s="22">
        <v>2</v>
      </c>
      <c r="AV22" s="21">
        <v>2</v>
      </c>
      <c r="AW22" s="22">
        <v>2</v>
      </c>
      <c r="AX22" s="21">
        <v>2</v>
      </c>
      <c r="AY22" s="22">
        <v>2</v>
      </c>
      <c r="AZ22">
        <f t="shared" si="1"/>
        <v>17</v>
      </c>
      <c r="BA22">
        <f t="shared" si="2"/>
        <v>18</v>
      </c>
      <c r="BB22">
        <f t="shared" si="3"/>
        <v>17</v>
      </c>
      <c r="BC22">
        <f t="shared" si="4"/>
        <v>19</v>
      </c>
    </row>
    <row r="23" spans="1:55" ht="13.5">
      <c r="A23" s="154">
        <v>16</v>
      </c>
      <c r="B23" s="130" t="s">
        <v>187</v>
      </c>
      <c r="C23" s="73" t="s">
        <v>87</v>
      </c>
      <c r="D23" s="74" t="s">
        <v>188</v>
      </c>
      <c r="E23" s="128"/>
      <c r="F23" s="73" t="s">
        <v>189</v>
      </c>
      <c r="G23" s="73" t="s">
        <v>56</v>
      </c>
      <c r="H23" s="37">
        <f t="shared" si="5"/>
        <v>0.8974358974358975</v>
      </c>
      <c r="I23" s="39"/>
      <c r="J23" s="72">
        <f t="shared" si="0"/>
        <v>70</v>
      </c>
      <c r="K23" s="38"/>
      <c r="L23" s="49">
        <v>2</v>
      </c>
      <c r="M23" s="48">
        <v>2</v>
      </c>
      <c r="N23" s="49">
        <v>2</v>
      </c>
      <c r="O23" s="48">
        <v>2</v>
      </c>
      <c r="P23" s="49">
        <v>2</v>
      </c>
      <c r="Q23" s="48">
        <v>2</v>
      </c>
      <c r="R23" s="49">
        <v>2</v>
      </c>
      <c r="S23" s="48">
        <v>1</v>
      </c>
      <c r="T23" s="49">
        <v>2</v>
      </c>
      <c r="U23" s="48">
        <v>1</v>
      </c>
      <c r="V23" s="21">
        <v>2</v>
      </c>
      <c r="W23" s="22">
        <v>2</v>
      </c>
      <c r="X23" s="21">
        <v>2</v>
      </c>
      <c r="Y23" s="22">
        <v>2</v>
      </c>
      <c r="Z23" s="21">
        <v>1</v>
      </c>
      <c r="AA23" s="22">
        <v>2</v>
      </c>
      <c r="AB23" s="21">
        <v>2</v>
      </c>
      <c r="AC23" s="22">
        <v>1</v>
      </c>
      <c r="AD23" s="21">
        <v>2</v>
      </c>
      <c r="AE23" s="22">
        <v>1</v>
      </c>
      <c r="AF23" s="49">
        <v>2</v>
      </c>
      <c r="AG23" s="48">
        <v>2</v>
      </c>
      <c r="AH23" s="49">
        <v>2</v>
      </c>
      <c r="AI23" s="48">
        <v>1</v>
      </c>
      <c r="AJ23" s="49">
        <v>2</v>
      </c>
      <c r="AK23" s="48">
        <v>2</v>
      </c>
      <c r="AL23" s="49">
        <v>2</v>
      </c>
      <c r="AM23" s="48">
        <v>2</v>
      </c>
      <c r="AN23" s="49">
        <v>2</v>
      </c>
      <c r="AO23" s="48">
        <v>2</v>
      </c>
      <c r="AP23" s="21">
        <v>1</v>
      </c>
      <c r="AQ23" s="22">
        <v>2</v>
      </c>
      <c r="AR23" s="21">
        <v>2</v>
      </c>
      <c r="AS23" s="22">
        <v>2</v>
      </c>
      <c r="AT23" s="21">
        <v>1</v>
      </c>
      <c r="AU23" s="22">
        <v>2</v>
      </c>
      <c r="AV23" s="21">
        <v>2</v>
      </c>
      <c r="AW23" s="22">
        <v>1</v>
      </c>
      <c r="AX23" s="21">
        <v>1</v>
      </c>
      <c r="AY23" s="22">
        <v>2</v>
      </c>
      <c r="AZ23">
        <f t="shared" si="1"/>
        <v>18</v>
      </c>
      <c r="BA23">
        <f t="shared" si="2"/>
        <v>17</v>
      </c>
      <c r="BB23">
        <f t="shared" si="3"/>
        <v>19</v>
      </c>
      <c r="BC23">
        <f t="shared" si="4"/>
        <v>16</v>
      </c>
    </row>
    <row r="24" spans="1:55" ht="13.5">
      <c r="A24" s="155"/>
      <c r="B24" s="130" t="s">
        <v>27</v>
      </c>
      <c r="C24" s="73" t="s">
        <v>176</v>
      </c>
      <c r="D24" s="74" t="s">
        <v>177</v>
      </c>
      <c r="E24" s="128"/>
      <c r="F24" s="73" t="s">
        <v>141</v>
      </c>
      <c r="G24" s="73" t="s">
        <v>178</v>
      </c>
      <c r="H24" s="37">
        <f t="shared" si="5"/>
        <v>0.8974358974358975</v>
      </c>
      <c r="I24" s="39"/>
      <c r="J24" s="72">
        <f t="shared" si="0"/>
        <v>70</v>
      </c>
      <c r="K24" s="38"/>
      <c r="L24" s="49">
        <v>1</v>
      </c>
      <c r="M24" s="48">
        <v>2</v>
      </c>
      <c r="N24" s="49">
        <v>0</v>
      </c>
      <c r="O24" s="48">
        <v>2</v>
      </c>
      <c r="P24" s="49">
        <v>2</v>
      </c>
      <c r="Q24" s="48">
        <v>2</v>
      </c>
      <c r="R24" s="49">
        <v>2</v>
      </c>
      <c r="S24" s="48">
        <v>2</v>
      </c>
      <c r="T24" s="49">
        <v>2</v>
      </c>
      <c r="U24" s="48">
        <v>2</v>
      </c>
      <c r="V24" s="21">
        <v>1</v>
      </c>
      <c r="W24" s="22">
        <v>2</v>
      </c>
      <c r="X24" s="21">
        <v>2</v>
      </c>
      <c r="Y24" s="22">
        <v>0</v>
      </c>
      <c r="Z24" s="21">
        <v>2</v>
      </c>
      <c r="AA24" s="22">
        <v>2</v>
      </c>
      <c r="AB24" s="21">
        <v>1</v>
      </c>
      <c r="AC24" s="22">
        <v>2</v>
      </c>
      <c r="AD24" s="21">
        <v>2</v>
      </c>
      <c r="AE24" s="22">
        <v>2</v>
      </c>
      <c r="AF24" s="49">
        <v>2</v>
      </c>
      <c r="AG24" s="48">
        <v>2</v>
      </c>
      <c r="AH24" s="49">
        <v>1</v>
      </c>
      <c r="AI24" s="48">
        <v>2</v>
      </c>
      <c r="AJ24" s="49">
        <v>2</v>
      </c>
      <c r="AK24" s="48">
        <v>2</v>
      </c>
      <c r="AL24" s="49">
        <v>2</v>
      </c>
      <c r="AM24" s="48">
        <v>1</v>
      </c>
      <c r="AN24" s="49">
        <v>2</v>
      </c>
      <c r="AO24" s="48">
        <v>2</v>
      </c>
      <c r="AP24" s="21">
        <v>2</v>
      </c>
      <c r="AQ24" s="22">
        <v>2</v>
      </c>
      <c r="AR24" s="21">
        <v>2</v>
      </c>
      <c r="AS24" s="22">
        <v>2</v>
      </c>
      <c r="AT24" s="21">
        <v>2</v>
      </c>
      <c r="AU24" s="22">
        <v>2</v>
      </c>
      <c r="AV24" s="21">
        <v>2</v>
      </c>
      <c r="AW24" s="22">
        <v>2</v>
      </c>
      <c r="AX24" s="21">
        <v>1</v>
      </c>
      <c r="AY24" s="22">
        <v>2</v>
      </c>
      <c r="AZ24">
        <f t="shared" si="1"/>
        <v>17</v>
      </c>
      <c r="BA24">
        <f t="shared" si="2"/>
        <v>16</v>
      </c>
      <c r="BB24">
        <f t="shared" si="3"/>
        <v>18</v>
      </c>
      <c r="BC24">
        <f t="shared" si="4"/>
        <v>19</v>
      </c>
    </row>
    <row r="25" spans="1:55" ht="13.5">
      <c r="A25" s="154">
        <v>18</v>
      </c>
      <c r="B25" s="130" t="s">
        <v>54</v>
      </c>
      <c r="C25" s="73" t="s">
        <v>99</v>
      </c>
      <c r="D25" s="75" t="s">
        <v>100</v>
      </c>
      <c r="E25" s="77"/>
      <c r="F25" s="130" t="s">
        <v>202</v>
      </c>
      <c r="G25" s="73" t="s">
        <v>203</v>
      </c>
      <c r="H25" s="37">
        <f t="shared" si="5"/>
        <v>0.8846153846153846</v>
      </c>
      <c r="I25" s="39"/>
      <c r="J25" s="72">
        <f t="shared" si="0"/>
        <v>69</v>
      </c>
      <c r="K25" s="94"/>
      <c r="L25" s="49">
        <v>2</v>
      </c>
      <c r="M25" s="48">
        <v>2</v>
      </c>
      <c r="N25" s="49">
        <v>1</v>
      </c>
      <c r="O25" s="48">
        <v>2</v>
      </c>
      <c r="P25" s="49">
        <v>2</v>
      </c>
      <c r="Q25" s="48">
        <v>1</v>
      </c>
      <c r="R25" s="49">
        <v>2</v>
      </c>
      <c r="S25" s="48">
        <v>2</v>
      </c>
      <c r="T25" s="49">
        <v>2</v>
      </c>
      <c r="U25" s="48">
        <v>2</v>
      </c>
      <c r="V25" s="21">
        <v>2</v>
      </c>
      <c r="W25" s="22">
        <v>1</v>
      </c>
      <c r="X25" s="21">
        <v>2</v>
      </c>
      <c r="Y25" s="22">
        <v>2</v>
      </c>
      <c r="Z25" s="21">
        <v>2</v>
      </c>
      <c r="AA25" s="22">
        <v>1</v>
      </c>
      <c r="AB25" s="21">
        <v>1</v>
      </c>
      <c r="AC25" s="22">
        <v>1</v>
      </c>
      <c r="AD25" s="21">
        <v>1</v>
      </c>
      <c r="AE25" s="22">
        <v>2</v>
      </c>
      <c r="AF25" s="49">
        <v>2</v>
      </c>
      <c r="AG25" s="48">
        <v>2</v>
      </c>
      <c r="AH25" s="49">
        <v>2</v>
      </c>
      <c r="AI25" s="48">
        <v>2</v>
      </c>
      <c r="AJ25" s="49">
        <v>2</v>
      </c>
      <c r="AK25" s="48">
        <v>2</v>
      </c>
      <c r="AL25" s="49">
        <v>2</v>
      </c>
      <c r="AM25" s="48">
        <v>2</v>
      </c>
      <c r="AN25" s="49">
        <v>2</v>
      </c>
      <c r="AO25" s="48">
        <v>2</v>
      </c>
      <c r="AP25" s="21">
        <v>1</v>
      </c>
      <c r="AQ25" s="22">
        <v>2</v>
      </c>
      <c r="AR25" s="21">
        <v>2</v>
      </c>
      <c r="AS25" s="22">
        <v>2</v>
      </c>
      <c r="AT25" s="21">
        <v>2</v>
      </c>
      <c r="AU25" s="22">
        <v>2</v>
      </c>
      <c r="AV25" s="21">
        <v>1</v>
      </c>
      <c r="AW25" s="22">
        <v>1</v>
      </c>
      <c r="AX25" s="21">
        <v>1</v>
      </c>
      <c r="AY25" s="22">
        <v>2</v>
      </c>
      <c r="AZ25">
        <f t="shared" si="1"/>
        <v>18</v>
      </c>
      <c r="BA25">
        <f t="shared" si="2"/>
        <v>15</v>
      </c>
      <c r="BB25">
        <f t="shared" si="3"/>
        <v>20</v>
      </c>
      <c r="BC25">
        <f t="shared" si="4"/>
        <v>16</v>
      </c>
    </row>
    <row r="26" spans="1:55" ht="13.5">
      <c r="A26" s="155"/>
      <c r="B26" s="130" t="s">
        <v>295</v>
      </c>
      <c r="C26" s="73" t="s">
        <v>296</v>
      </c>
      <c r="D26" s="74" t="s">
        <v>297</v>
      </c>
      <c r="E26" s="86"/>
      <c r="F26" s="73" t="s">
        <v>298</v>
      </c>
      <c r="G26" s="73" t="s">
        <v>299</v>
      </c>
      <c r="H26" s="37">
        <f t="shared" si="5"/>
        <v>0.8846153846153846</v>
      </c>
      <c r="I26" s="39"/>
      <c r="J26" s="141">
        <f aca="true" t="shared" si="6" ref="J26:J35">SUM(AZ26:BC26)</f>
        <v>69</v>
      </c>
      <c r="K26" s="105"/>
      <c r="L26" s="142">
        <v>2</v>
      </c>
      <c r="M26" s="48">
        <v>1</v>
      </c>
      <c r="N26" s="49">
        <v>1</v>
      </c>
      <c r="O26" s="48">
        <v>2</v>
      </c>
      <c r="P26" s="49">
        <v>2</v>
      </c>
      <c r="Q26" s="48">
        <v>2</v>
      </c>
      <c r="R26" s="49">
        <v>1</v>
      </c>
      <c r="S26" s="48">
        <v>2</v>
      </c>
      <c r="T26" s="49">
        <v>2</v>
      </c>
      <c r="U26" s="48">
        <v>2</v>
      </c>
      <c r="V26" s="21">
        <v>1</v>
      </c>
      <c r="W26" s="22">
        <v>1</v>
      </c>
      <c r="X26" s="21">
        <v>1</v>
      </c>
      <c r="Y26" s="22">
        <v>2</v>
      </c>
      <c r="Z26" s="21">
        <v>2</v>
      </c>
      <c r="AA26" s="22">
        <v>1</v>
      </c>
      <c r="AB26" s="21">
        <v>1</v>
      </c>
      <c r="AC26" s="22">
        <v>2</v>
      </c>
      <c r="AD26" s="21">
        <v>2</v>
      </c>
      <c r="AE26" s="22">
        <v>2</v>
      </c>
      <c r="AF26" s="49">
        <v>2</v>
      </c>
      <c r="AG26" s="48">
        <v>2</v>
      </c>
      <c r="AH26" s="49">
        <v>2</v>
      </c>
      <c r="AI26" s="48">
        <v>2</v>
      </c>
      <c r="AJ26" s="49">
        <v>1</v>
      </c>
      <c r="AK26" s="48">
        <v>2</v>
      </c>
      <c r="AL26" s="49">
        <v>2</v>
      </c>
      <c r="AM26" s="48">
        <v>2</v>
      </c>
      <c r="AN26" s="49">
        <v>2</v>
      </c>
      <c r="AO26" s="48">
        <v>2</v>
      </c>
      <c r="AP26" s="21">
        <v>2</v>
      </c>
      <c r="AQ26" s="22">
        <v>2</v>
      </c>
      <c r="AR26" s="21">
        <v>2</v>
      </c>
      <c r="AS26" s="22">
        <v>2</v>
      </c>
      <c r="AT26" s="21">
        <v>2</v>
      </c>
      <c r="AU26" s="22">
        <v>2</v>
      </c>
      <c r="AV26" s="21">
        <v>2</v>
      </c>
      <c r="AW26" s="22">
        <v>1</v>
      </c>
      <c r="AX26" s="21">
        <v>1</v>
      </c>
      <c r="AY26" s="22">
        <v>2</v>
      </c>
      <c r="AZ26">
        <f aca="true" t="shared" si="7" ref="AZ26:AZ35">SUM(L26:U26)</f>
        <v>17</v>
      </c>
      <c r="BA26">
        <f aca="true" t="shared" si="8" ref="BA26:BA35">SUM(V26:AE26)</f>
        <v>15</v>
      </c>
      <c r="BB26">
        <f aca="true" t="shared" si="9" ref="BB26:BB35">SUM(AF26:AO26)</f>
        <v>19</v>
      </c>
      <c r="BC26">
        <f aca="true" t="shared" si="10" ref="BC26:BC35">SUM(AP26:AY26)</f>
        <v>18</v>
      </c>
    </row>
    <row r="27" spans="1:55" ht="13.5">
      <c r="A27" s="143">
        <v>20</v>
      </c>
      <c r="B27" s="130" t="s">
        <v>42</v>
      </c>
      <c r="C27" s="73" t="s">
        <v>102</v>
      </c>
      <c r="D27" s="75" t="s">
        <v>103</v>
      </c>
      <c r="E27" s="77"/>
      <c r="F27" s="130" t="s">
        <v>104</v>
      </c>
      <c r="G27" s="73" t="s">
        <v>185</v>
      </c>
      <c r="H27" s="37">
        <f t="shared" si="5"/>
        <v>0.8589743589743589</v>
      </c>
      <c r="I27" s="39"/>
      <c r="J27" s="141">
        <f t="shared" si="6"/>
        <v>67</v>
      </c>
      <c r="K27" s="105"/>
      <c r="L27" s="142">
        <v>2</v>
      </c>
      <c r="M27" s="48">
        <v>2</v>
      </c>
      <c r="N27" s="49">
        <v>1</v>
      </c>
      <c r="O27" s="48">
        <v>2</v>
      </c>
      <c r="P27" s="49">
        <v>2</v>
      </c>
      <c r="Q27" s="48">
        <v>2</v>
      </c>
      <c r="R27" s="49">
        <v>2</v>
      </c>
      <c r="S27" s="48">
        <v>2</v>
      </c>
      <c r="T27" s="49">
        <v>2</v>
      </c>
      <c r="U27" s="48">
        <v>1</v>
      </c>
      <c r="V27" s="21">
        <v>1</v>
      </c>
      <c r="W27" s="22">
        <v>2</v>
      </c>
      <c r="X27" s="21">
        <v>2</v>
      </c>
      <c r="Y27" s="22">
        <v>1</v>
      </c>
      <c r="Z27" s="21">
        <v>2</v>
      </c>
      <c r="AA27" s="22">
        <v>1</v>
      </c>
      <c r="AB27" s="21">
        <v>1</v>
      </c>
      <c r="AC27" s="22">
        <v>2</v>
      </c>
      <c r="AD27" s="21">
        <v>2</v>
      </c>
      <c r="AE27" s="22">
        <v>1</v>
      </c>
      <c r="AF27" s="49">
        <v>1</v>
      </c>
      <c r="AG27" s="48">
        <v>1</v>
      </c>
      <c r="AH27" s="49">
        <v>2</v>
      </c>
      <c r="AI27" s="48">
        <v>2</v>
      </c>
      <c r="AJ27" s="49">
        <v>2</v>
      </c>
      <c r="AK27" s="48">
        <v>1</v>
      </c>
      <c r="AL27" s="49">
        <v>1</v>
      </c>
      <c r="AM27" s="48">
        <v>2</v>
      </c>
      <c r="AN27" s="49">
        <v>2</v>
      </c>
      <c r="AO27" s="48">
        <v>2</v>
      </c>
      <c r="AP27" s="21">
        <v>2</v>
      </c>
      <c r="AQ27" s="22">
        <v>2</v>
      </c>
      <c r="AR27" s="21">
        <v>2</v>
      </c>
      <c r="AS27" s="22">
        <v>1</v>
      </c>
      <c r="AT27" s="21">
        <v>2</v>
      </c>
      <c r="AU27" s="22">
        <v>2</v>
      </c>
      <c r="AV27" s="21">
        <v>1</v>
      </c>
      <c r="AW27" s="22">
        <v>2</v>
      </c>
      <c r="AX27" s="21">
        <v>2</v>
      </c>
      <c r="AY27" s="22">
        <v>2</v>
      </c>
      <c r="AZ27">
        <f t="shared" si="7"/>
        <v>18</v>
      </c>
      <c r="BA27">
        <f t="shared" si="8"/>
        <v>15</v>
      </c>
      <c r="BB27">
        <f t="shared" si="9"/>
        <v>16</v>
      </c>
      <c r="BC27">
        <f t="shared" si="10"/>
        <v>18</v>
      </c>
    </row>
    <row r="28" spans="1:55" ht="13.5">
      <c r="A28" s="154">
        <v>21</v>
      </c>
      <c r="B28" s="130" t="s">
        <v>27</v>
      </c>
      <c r="C28" s="73" t="s">
        <v>84</v>
      </c>
      <c r="D28" s="75" t="s">
        <v>267</v>
      </c>
      <c r="E28" s="77"/>
      <c r="F28" s="130" t="s">
        <v>268</v>
      </c>
      <c r="G28" s="73" t="s">
        <v>269</v>
      </c>
      <c r="H28" s="37">
        <f t="shared" si="5"/>
        <v>0.8461538461538461</v>
      </c>
      <c r="I28" s="39"/>
      <c r="J28" s="141">
        <f t="shared" si="6"/>
        <v>66</v>
      </c>
      <c r="K28" s="105"/>
      <c r="L28" s="142">
        <v>1</v>
      </c>
      <c r="M28" s="48">
        <v>2</v>
      </c>
      <c r="N28" s="49">
        <v>1</v>
      </c>
      <c r="O28" s="48">
        <v>2</v>
      </c>
      <c r="P28" s="49">
        <v>2</v>
      </c>
      <c r="Q28" s="48">
        <v>2</v>
      </c>
      <c r="R28" s="49">
        <v>1</v>
      </c>
      <c r="S28" s="48">
        <v>1</v>
      </c>
      <c r="T28" s="49">
        <v>2</v>
      </c>
      <c r="U28" s="48">
        <v>1</v>
      </c>
      <c r="V28" s="21">
        <v>2</v>
      </c>
      <c r="W28" s="22">
        <v>1</v>
      </c>
      <c r="X28" s="21">
        <v>2</v>
      </c>
      <c r="Y28" s="22">
        <v>2</v>
      </c>
      <c r="Z28" s="21">
        <v>2</v>
      </c>
      <c r="AA28" s="22">
        <v>1</v>
      </c>
      <c r="AB28" s="21">
        <v>2</v>
      </c>
      <c r="AC28" s="22">
        <v>1</v>
      </c>
      <c r="AD28" s="21">
        <v>1</v>
      </c>
      <c r="AE28" s="22">
        <v>1</v>
      </c>
      <c r="AF28" s="49">
        <v>2</v>
      </c>
      <c r="AG28" s="48">
        <v>2</v>
      </c>
      <c r="AH28" s="49">
        <v>2</v>
      </c>
      <c r="AI28" s="48">
        <v>1</v>
      </c>
      <c r="AJ28" s="49">
        <v>2</v>
      </c>
      <c r="AK28" s="48">
        <v>2</v>
      </c>
      <c r="AL28" s="49">
        <v>2</v>
      </c>
      <c r="AM28" s="48">
        <v>2</v>
      </c>
      <c r="AN28" s="49">
        <v>2</v>
      </c>
      <c r="AO28" s="48">
        <v>2</v>
      </c>
      <c r="AP28" s="21">
        <v>2</v>
      </c>
      <c r="AQ28" s="22">
        <v>2</v>
      </c>
      <c r="AR28" s="21">
        <v>1</v>
      </c>
      <c r="AS28" s="22">
        <v>2</v>
      </c>
      <c r="AT28" s="21">
        <v>2</v>
      </c>
      <c r="AU28" s="22">
        <v>2</v>
      </c>
      <c r="AV28" s="21">
        <v>2</v>
      </c>
      <c r="AW28" s="22">
        <v>1</v>
      </c>
      <c r="AX28" s="21">
        <v>1</v>
      </c>
      <c r="AY28" s="22">
        <v>2</v>
      </c>
      <c r="AZ28">
        <f t="shared" si="7"/>
        <v>15</v>
      </c>
      <c r="BA28">
        <f t="shared" si="8"/>
        <v>15</v>
      </c>
      <c r="BB28">
        <f t="shared" si="9"/>
        <v>19</v>
      </c>
      <c r="BC28">
        <f t="shared" si="10"/>
        <v>17</v>
      </c>
    </row>
    <row r="29" spans="1:55" ht="13.5">
      <c r="A29" s="155"/>
      <c r="B29" s="130" t="s">
        <v>290</v>
      </c>
      <c r="C29" s="73" t="s">
        <v>291</v>
      </c>
      <c r="D29" s="75" t="s">
        <v>292</v>
      </c>
      <c r="E29" s="77"/>
      <c r="F29" s="130" t="s">
        <v>293</v>
      </c>
      <c r="G29" s="73" t="s">
        <v>294</v>
      </c>
      <c r="H29" s="37">
        <f t="shared" si="5"/>
        <v>0.8461538461538461</v>
      </c>
      <c r="I29" s="39"/>
      <c r="J29" s="141">
        <f t="shared" si="6"/>
        <v>66</v>
      </c>
      <c r="K29" s="105"/>
      <c r="L29" s="142">
        <v>2</v>
      </c>
      <c r="M29" s="48">
        <v>2</v>
      </c>
      <c r="N29" s="49">
        <v>1</v>
      </c>
      <c r="O29" s="48">
        <v>1</v>
      </c>
      <c r="P29" s="49">
        <v>2</v>
      </c>
      <c r="Q29" s="48">
        <v>2</v>
      </c>
      <c r="R29" s="49">
        <v>2</v>
      </c>
      <c r="S29" s="48">
        <v>2</v>
      </c>
      <c r="T29" s="49">
        <v>2</v>
      </c>
      <c r="U29" s="48">
        <v>2</v>
      </c>
      <c r="V29" s="21">
        <v>1</v>
      </c>
      <c r="W29" s="22">
        <v>1</v>
      </c>
      <c r="X29" s="21">
        <v>2</v>
      </c>
      <c r="Y29" s="22">
        <v>1</v>
      </c>
      <c r="Z29" s="21">
        <v>2</v>
      </c>
      <c r="AA29" s="22">
        <v>2</v>
      </c>
      <c r="AB29" s="21">
        <v>2</v>
      </c>
      <c r="AC29" s="22">
        <v>2</v>
      </c>
      <c r="AD29" s="21">
        <v>0</v>
      </c>
      <c r="AE29" s="22">
        <v>2</v>
      </c>
      <c r="AF29" s="49">
        <v>2</v>
      </c>
      <c r="AG29" s="48">
        <v>2</v>
      </c>
      <c r="AH29" s="49">
        <v>2</v>
      </c>
      <c r="AI29" s="48">
        <v>2</v>
      </c>
      <c r="AJ29" s="49">
        <v>1</v>
      </c>
      <c r="AK29" s="48">
        <v>2</v>
      </c>
      <c r="AL29" s="49">
        <v>2</v>
      </c>
      <c r="AM29" s="48">
        <v>2</v>
      </c>
      <c r="AN29" s="49">
        <v>1</v>
      </c>
      <c r="AO29" s="48">
        <v>2</v>
      </c>
      <c r="AP29" s="21">
        <v>1</v>
      </c>
      <c r="AQ29" s="22">
        <v>2</v>
      </c>
      <c r="AR29" s="21">
        <v>0</v>
      </c>
      <c r="AS29" s="22">
        <v>2</v>
      </c>
      <c r="AT29" s="21">
        <v>2</v>
      </c>
      <c r="AU29" s="22">
        <v>2</v>
      </c>
      <c r="AV29" s="21">
        <v>1</v>
      </c>
      <c r="AW29" s="22">
        <v>1</v>
      </c>
      <c r="AX29" s="21">
        <v>2</v>
      </c>
      <c r="AY29" s="22">
        <v>2</v>
      </c>
      <c r="AZ29">
        <f t="shared" si="7"/>
        <v>18</v>
      </c>
      <c r="BA29">
        <f t="shared" si="8"/>
        <v>15</v>
      </c>
      <c r="BB29">
        <f t="shared" si="9"/>
        <v>18</v>
      </c>
      <c r="BC29">
        <f t="shared" si="10"/>
        <v>15</v>
      </c>
    </row>
    <row r="30" spans="1:55" ht="13.5">
      <c r="A30" s="143">
        <v>23</v>
      </c>
      <c r="B30" s="130" t="s">
        <v>33</v>
      </c>
      <c r="C30" s="73" t="s">
        <v>179</v>
      </c>
      <c r="D30" s="75" t="s">
        <v>180</v>
      </c>
      <c r="E30" s="77"/>
      <c r="F30" s="130" t="s">
        <v>94</v>
      </c>
      <c r="G30" s="73" t="s">
        <v>181</v>
      </c>
      <c r="H30" s="37">
        <f t="shared" si="5"/>
        <v>0.8333333333333334</v>
      </c>
      <c r="I30" s="39"/>
      <c r="J30" s="141">
        <f t="shared" si="6"/>
        <v>65</v>
      </c>
      <c r="K30" s="105"/>
      <c r="L30" s="142">
        <v>2</v>
      </c>
      <c r="M30" s="48">
        <v>2</v>
      </c>
      <c r="N30" s="49">
        <v>2</v>
      </c>
      <c r="O30" s="48">
        <v>2</v>
      </c>
      <c r="P30" s="49">
        <v>1</v>
      </c>
      <c r="Q30" s="48">
        <v>1</v>
      </c>
      <c r="R30" s="49">
        <v>2</v>
      </c>
      <c r="S30" s="48">
        <v>2</v>
      </c>
      <c r="T30" s="49">
        <v>2</v>
      </c>
      <c r="U30" s="48">
        <v>2</v>
      </c>
      <c r="V30" s="21">
        <v>1</v>
      </c>
      <c r="W30" s="22">
        <v>1</v>
      </c>
      <c r="X30" s="21">
        <v>2</v>
      </c>
      <c r="Y30" s="22">
        <v>2</v>
      </c>
      <c r="Z30" s="21">
        <v>2</v>
      </c>
      <c r="AA30" s="22">
        <v>1</v>
      </c>
      <c r="AB30" s="21">
        <v>1</v>
      </c>
      <c r="AC30" s="22">
        <v>2</v>
      </c>
      <c r="AD30" s="21">
        <v>1</v>
      </c>
      <c r="AE30" s="22">
        <v>2</v>
      </c>
      <c r="AF30" s="49">
        <v>1</v>
      </c>
      <c r="AG30" s="48">
        <v>1</v>
      </c>
      <c r="AH30" s="49">
        <v>1</v>
      </c>
      <c r="AI30" s="48">
        <v>2</v>
      </c>
      <c r="AJ30" s="49">
        <v>2</v>
      </c>
      <c r="AK30" s="48">
        <v>1</v>
      </c>
      <c r="AL30" s="49">
        <v>1</v>
      </c>
      <c r="AM30" s="48">
        <v>1</v>
      </c>
      <c r="AN30" s="49">
        <v>2</v>
      </c>
      <c r="AO30" s="48">
        <v>2</v>
      </c>
      <c r="AP30" s="21">
        <v>2</v>
      </c>
      <c r="AQ30" s="22">
        <v>2</v>
      </c>
      <c r="AR30" s="21">
        <v>2</v>
      </c>
      <c r="AS30" s="22">
        <v>1</v>
      </c>
      <c r="AT30" s="21">
        <v>2</v>
      </c>
      <c r="AU30" s="22">
        <v>2</v>
      </c>
      <c r="AV30" s="21">
        <v>1</v>
      </c>
      <c r="AW30" s="22">
        <v>2</v>
      </c>
      <c r="AX30" s="21">
        <v>2</v>
      </c>
      <c r="AY30" s="22">
        <v>2</v>
      </c>
      <c r="AZ30">
        <f t="shared" si="7"/>
        <v>18</v>
      </c>
      <c r="BA30">
        <f t="shared" si="8"/>
        <v>15</v>
      </c>
      <c r="BB30">
        <f t="shared" si="9"/>
        <v>14</v>
      </c>
      <c r="BC30">
        <f t="shared" si="10"/>
        <v>18</v>
      </c>
    </row>
    <row r="31" spans="1:55" ht="13.5">
      <c r="A31" s="143">
        <v>24</v>
      </c>
      <c r="B31" s="130" t="s">
        <v>101</v>
      </c>
      <c r="C31" s="73" t="s">
        <v>263</v>
      </c>
      <c r="D31" s="75" t="s">
        <v>264</v>
      </c>
      <c r="E31" s="77"/>
      <c r="F31" s="130" t="s">
        <v>265</v>
      </c>
      <c r="G31" s="73" t="s">
        <v>266</v>
      </c>
      <c r="H31" s="37">
        <f t="shared" si="5"/>
        <v>0.7948717948717948</v>
      </c>
      <c r="I31" s="39"/>
      <c r="J31" s="141">
        <f t="shared" si="6"/>
        <v>62</v>
      </c>
      <c r="K31" s="105"/>
      <c r="L31" s="142">
        <v>1</v>
      </c>
      <c r="M31" s="48">
        <v>1</v>
      </c>
      <c r="N31" s="49">
        <v>1</v>
      </c>
      <c r="O31" s="48">
        <v>2</v>
      </c>
      <c r="P31" s="49">
        <v>2</v>
      </c>
      <c r="Q31" s="48">
        <v>2</v>
      </c>
      <c r="R31" s="49">
        <v>1</v>
      </c>
      <c r="S31" s="48">
        <v>1</v>
      </c>
      <c r="T31" s="49">
        <v>2</v>
      </c>
      <c r="U31" s="48">
        <v>1</v>
      </c>
      <c r="V31" s="21">
        <v>1</v>
      </c>
      <c r="W31" s="22">
        <v>1</v>
      </c>
      <c r="X31" s="21">
        <v>2</v>
      </c>
      <c r="Y31" s="22">
        <v>2</v>
      </c>
      <c r="Z31" s="21">
        <v>2</v>
      </c>
      <c r="AA31" s="22">
        <v>2</v>
      </c>
      <c r="AB31" s="21">
        <v>2</v>
      </c>
      <c r="AC31" s="22">
        <v>1</v>
      </c>
      <c r="AD31" s="21">
        <v>1</v>
      </c>
      <c r="AE31" s="22">
        <v>2</v>
      </c>
      <c r="AF31" s="49">
        <v>1</v>
      </c>
      <c r="AG31" s="48">
        <v>2</v>
      </c>
      <c r="AH31" s="49">
        <v>1</v>
      </c>
      <c r="AI31" s="48">
        <v>2</v>
      </c>
      <c r="AJ31" s="49">
        <v>1</v>
      </c>
      <c r="AK31" s="48">
        <v>2</v>
      </c>
      <c r="AL31" s="49">
        <v>1</v>
      </c>
      <c r="AM31" s="48">
        <v>2</v>
      </c>
      <c r="AN31" s="49">
        <v>2</v>
      </c>
      <c r="AO31" s="48">
        <v>1</v>
      </c>
      <c r="AP31" s="21">
        <v>2</v>
      </c>
      <c r="AQ31" s="22">
        <v>2</v>
      </c>
      <c r="AR31" s="21">
        <v>2</v>
      </c>
      <c r="AS31" s="22">
        <v>2</v>
      </c>
      <c r="AT31" s="21">
        <v>1</v>
      </c>
      <c r="AU31" s="22">
        <v>1</v>
      </c>
      <c r="AV31" s="21">
        <v>2</v>
      </c>
      <c r="AW31" s="22">
        <v>2</v>
      </c>
      <c r="AX31" s="21">
        <v>2</v>
      </c>
      <c r="AY31" s="22">
        <v>1</v>
      </c>
      <c r="AZ31">
        <f t="shared" si="7"/>
        <v>14</v>
      </c>
      <c r="BA31">
        <f t="shared" si="8"/>
        <v>16</v>
      </c>
      <c r="BB31">
        <f t="shared" si="9"/>
        <v>15</v>
      </c>
      <c r="BC31">
        <f t="shared" si="10"/>
        <v>17</v>
      </c>
    </row>
    <row r="32" spans="1:55" ht="13.5">
      <c r="A32" s="143">
        <v>25</v>
      </c>
      <c r="B32" s="130" t="s">
        <v>288</v>
      </c>
      <c r="C32" s="73" t="s">
        <v>263</v>
      </c>
      <c r="D32" s="75" t="s">
        <v>289</v>
      </c>
      <c r="E32" s="77"/>
      <c r="F32" s="130" t="s">
        <v>265</v>
      </c>
      <c r="G32" s="73" t="s">
        <v>266</v>
      </c>
      <c r="H32" s="37">
        <f t="shared" si="5"/>
        <v>0.7564102564102564</v>
      </c>
      <c r="I32" s="39"/>
      <c r="J32" s="141">
        <f t="shared" si="6"/>
        <v>59</v>
      </c>
      <c r="K32" s="105"/>
      <c r="L32" s="142">
        <v>1</v>
      </c>
      <c r="M32" s="48">
        <v>2</v>
      </c>
      <c r="N32" s="49">
        <v>1</v>
      </c>
      <c r="O32" s="48">
        <v>2</v>
      </c>
      <c r="P32" s="49">
        <v>1</v>
      </c>
      <c r="Q32" s="48">
        <v>2</v>
      </c>
      <c r="R32" s="49">
        <v>2</v>
      </c>
      <c r="S32" s="48">
        <v>1</v>
      </c>
      <c r="T32" s="49">
        <v>2</v>
      </c>
      <c r="U32" s="48">
        <v>2</v>
      </c>
      <c r="V32" s="21">
        <v>1</v>
      </c>
      <c r="W32" s="22">
        <v>2</v>
      </c>
      <c r="X32" s="21">
        <v>2</v>
      </c>
      <c r="Y32" s="22">
        <v>2</v>
      </c>
      <c r="Z32" s="21">
        <v>1</v>
      </c>
      <c r="AA32" s="22">
        <v>1</v>
      </c>
      <c r="AB32" s="21">
        <v>1</v>
      </c>
      <c r="AC32" s="22">
        <v>1</v>
      </c>
      <c r="AD32" s="21">
        <v>1</v>
      </c>
      <c r="AE32" s="22">
        <v>1</v>
      </c>
      <c r="AF32" s="49">
        <v>1</v>
      </c>
      <c r="AG32" s="48">
        <v>2</v>
      </c>
      <c r="AH32" s="49">
        <v>1</v>
      </c>
      <c r="AI32" s="48">
        <v>2</v>
      </c>
      <c r="AJ32" s="49">
        <v>1</v>
      </c>
      <c r="AK32" s="48">
        <v>2</v>
      </c>
      <c r="AL32" s="49">
        <v>1</v>
      </c>
      <c r="AM32" s="48">
        <v>2</v>
      </c>
      <c r="AN32" s="49">
        <v>2</v>
      </c>
      <c r="AO32" s="48">
        <v>1</v>
      </c>
      <c r="AP32" s="21">
        <v>2</v>
      </c>
      <c r="AQ32" s="22">
        <v>1</v>
      </c>
      <c r="AR32" s="21">
        <v>2</v>
      </c>
      <c r="AS32" s="22">
        <v>1</v>
      </c>
      <c r="AT32" s="21">
        <v>2</v>
      </c>
      <c r="AU32" s="22">
        <v>1</v>
      </c>
      <c r="AV32" s="21">
        <v>1</v>
      </c>
      <c r="AW32" s="22">
        <v>2</v>
      </c>
      <c r="AX32" s="21">
        <v>2</v>
      </c>
      <c r="AY32" s="22">
        <v>1</v>
      </c>
      <c r="AZ32">
        <f t="shared" si="7"/>
        <v>16</v>
      </c>
      <c r="BA32">
        <f t="shared" si="8"/>
        <v>13</v>
      </c>
      <c r="BB32">
        <f t="shared" si="9"/>
        <v>15</v>
      </c>
      <c r="BC32">
        <f t="shared" si="10"/>
        <v>15</v>
      </c>
    </row>
    <row r="33" spans="1:55" ht="13.5">
      <c r="A33" s="143">
        <v>26</v>
      </c>
      <c r="B33" s="130" t="s">
        <v>283</v>
      </c>
      <c r="C33" s="73" t="s">
        <v>284</v>
      </c>
      <c r="D33" s="75" t="s">
        <v>285</v>
      </c>
      <c r="E33" s="77"/>
      <c r="F33" s="130" t="s">
        <v>286</v>
      </c>
      <c r="G33" s="73" t="s">
        <v>287</v>
      </c>
      <c r="H33" s="37">
        <f t="shared" si="5"/>
        <v>0.7435897435897436</v>
      </c>
      <c r="I33" s="39"/>
      <c r="J33" s="141">
        <f t="shared" si="6"/>
        <v>58</v>
      </c>
      <c r="K33" s="105"/>
      <c r="L33" s="142">
        <v>1</v>
      </c>
      <c r="M33" s="48">
        <v>2</v>
      </c>
      <c r="N33" s="49">
        <v>2</v>
      </c>
      <c r="O33" s="48">
        <v>1</v>
      </c>
      <c r="P33" s="49">
        <v>2</v>
      </c>
      <c r="Q33" s="48">
        <v>2</v>
      </c>
      <c r="R33" s="49">
        <v>1</v>
      </c>
      <c r="S33" s="48">
        <v>1</v>
      </c>
      <c r="T33" s="49">
        <v>2</v>
      </c>
      <c r="U33" s="48">
        <v>1</v>
      </c>
      <c r="V33" s="21">
        <v>1</v>
      </c>
      <c r="W33" s="22">
        <v>1</v>
      </c>
      <c r="X33" s="21">
        <v>1</v>
      </c>
      <c r="Y33" s="22">
        <v>0</v>
      </c>
      <c r="Z33" s="21">
        <v>2</v>
      </c>
      <c r="AA33" s="22">
        <v>2</v>
      </c>
      <c r="AB33" s="21">
        <v>1</v>
      </c>
      <c r="AC33" s="22">
        <v>1</v>
      </c>
      <c r="AD33" s="21">
        <v>1</v>
      </c>
      <c r="AE33" s="22">
        <v>2</v>
      </c>
      <c r="AF33" s="49">
        <v>1</v>
      </c>
      <c r="AG33" s="48">
        <v>1</v>
      </c>
      <c r="AH33" s="49">
        <v>2</v>
      </c>
      <c r="AI33" s="48">
        <v>2</v>
      </c>
      <c r="AJ33" s="49">
        <v>2</v>
      </c>
      <c r="AK33" s="48">
        <v>1</v>
      </c>
      <c r="AL33" s="49">
        <v>1</v>
      </c>
      <c r="AM33" s="48">
        <v>1</v>
      </c>
      <c r="AN33" s="49">
        <v>1</v>
      </c>
      <c r="AO33" s="48">
        <v>1</v>
      </c>
      <c r="AP33" s="21">
        <v>2</v>
      </c>
      <c r="AQ33" s="22">
        <v>2</v>
      </c>
      <c r="AR33" s="21">
        <v>2</v>
      </c>
      <c r="AS33" s="22">
        <v>2</v>
      </c>
      <c r="AT33" s="21">
        <v>2</v>
      </c>
      <c r="AU33" s="22">
        <v>2</v>
      </c>
      <c r="AV33" s="21">
        <v>1</v>
      </c>
      <c r="AW33" s="22">
        <v>1</v>
      </c>
      <c r="AX33" s="21">
        <v>2</v>
      </c>
      <c r="AY33" s="22">
        <v>2</v>
      </c>
      <c r="AZ33">
        <f t="shared" si="7"/>
        <v>15</v>
      </c>
      <c r="BA33">
        <f t="shared" si="8"/>
        <v>12</v>
      </c>
      <c r="BB33">
        <f t="shared" si="9"/>
        <v>13</v>
      </c>
      <c r="BC33">
        <f t="shared" si="10"/>
        <v>18</v>
      </c>
    </row>
    <row r="34" spans="1:55" ht="13.5">
      <c r="A34" s="143">
        <v>27</v>
      </c>
      <c r="B34" s="130" t="s">
        <v>57</v>
      </c>
      <c r="C34" s="73" t="s">
        <v>270</v>
      </c>
      <c r="D34" s="75" t="s">
        <v>271</v>
      </c>
      <c r="E34" s="77"/>
      <c r="F34" s="130" t="s">
        <v>94</v>
      </c>
      <c r="G34" s="73" t="s">
        <v>272</v>
      </c>
      <c r="H34" s="37">
        <f t="shared" si="5"/>
        <v>0.6153846153846154</v>
      </c>
      <c r="I34" s="39"/>
      <c r="J34" s="141">
        <f t="shared" si="6"/>
        <v>48</v>
      </c>
      <c r="K34" s="105"/>
      <c r="L34" s="142">
        <v>1</v>
      </c>
      <c r="M34" s="48">
        <v>1</v>
      </c>
      <c r="N34" s="49">
        <v>1</v>
      </c>
      <c r="O34" s="48">
        <v>1</v>
      </c>
      <c r="P34" s="49">
        <v>1</v>
      </c>
      <c r="Q34" s="48">
        <v>1</v>
      </c>
      <c r="R34" s="49">
        <v>2</v>
      </c>
      <c r="S34" s="48">
        <v>1</v>
      </c>
      <c r="T34" s="49">
        <v>2</v>
      </c>
      <c r="U34" s="48">
        <v>1</v>
      </c>
      <c r="V34" s="21">
        <v>2</v>
      </c>
      <c r="W34" s="22">
        <v>1</v>
      </c>
      <c r="X34" s="21">
        <v>0</v>
      </c>
      <c r="Y34" s="22">
        <v>0</v>
      </c>
      <c r="Z34" s="21">
        <v>2</v>
      </c>
      <c r="AA34" s="22">
        <v>2</v>
      </c>
      <c r="AB34" s="21">
        <v>2</v>
      </c>
      <c r="AC34" s="22">
        <v>1</v>
      </c>
      <c r="AD34" s="21">
        <v>1</v>
      </c>
      <c r="AE34" s="22">
        <v>1</v>
      </c>
      <c r="AF34" s="49">
        <v>2</v>
      </c>
      <c r="AG34" s="48">
        <v>1</v>
      </c>
      <c r="AH34" s="49">
        <v>1</v>
      </c>
      <c r="AI34" s="48">
        <v>2</v>
      </c>
      <c r="AJ34" s="49">
        <v>2</v>
      </c>
      <c r="AK34" s="48">
        <v>1</v>
      </c>
      <c r="AL34" s="49">
        <v>1</v>
      </c>
      <c r="AM34" s="48">
        <v>1</v>
      </c>
      <c r="AN34" s="49">
        <v>1</v>
      </c>
      <c r="AO34" s="48">
        <v>1</v>
      </c>
      <c r="AP34" s="21">
        <v>1</v>
      </c>
      <c r="AQ34" s="22">
        <v>1</v>
      </c>
      <c r="AR34" s="21">
        <v>0</v>
      </c>
      <c r="AS34" s="22">
        <v>1</v>
      </c>
      <c r="AT34" s="21">
        <v>1</v>
      </c>
      <c r="AU34" s="22">
        <v>1</v>
      </c>
      <c r="AV34" s="21">
        <v>2</v>
      </c>
      <c r="AW34" s="22">
        <v>1</v>
      </c>
      <c r="AX34" s="21">
        <v>2</v>
      </c>
      <c r="AY34" s="22">
        <v>1</v>
      </c>
      <c r="AZ34">
        <f t="shared" si="7"/>
        <v>12</v>
      </c>
      <c r="BA34">
        <f t="shared" si="8"/>
        <v>12</v>
      </c>
      <c r="BB34">
        <f t="shared" si="9"/>
        <v>13</v>
      </c>
      <c r="BC34">
        <f t="shared" si="10"/>
        <v>11</v>
      </c>
    </row>
    <row r="35" spans="1:55" ht="13.5">
      <c r="A35" s="143">
        <v>28</v>
      </c>
      <c r="B35" s="130" t="s">
        <v>273</v>
      </c>
      <c r="C35" s="73" t="s">
        <v>274</v>
      </c>
      <c r="D35" s="75" t="s">
        <v>275</v>
      </c>
      <c r="E35" s="77"/>
      <c r="F35" s="130" t="s">
        <v>276</v>
      </c>
      <c r="G35" s="73" t="s">
        <v>277</v>
      </c>
      <c r="H35" s="37">
        <f t="shared" si="5"/>
        <v>0.5384615384615384</v>
      </c>
      <c r="I35" s="39"/>
      <c r="J35" s="141">
        <f t="shared" si="6"/>
        <v>42</v>
      </c>
      <c r="K35" s="105"/>
      <c r="L35" s="142">
        <v>1</v>
      </c>
      <c r="M35" s="48">
        <v>1</v>
      </c>
      <c r="N35" s="49">
        <v>1</v>
      </c>
      <c r="O35" s="48">
        <v>1</v>
      </c>
      <c r="P35" s="49">
        <v>1</v>
      </c>
      <c r="Q35" s="48">
        <v>2</v>
      </c>
      <c r="R35" s="49">
        <v>0</v>
      </c>
      <c r="S35" s="48">
        <v>1</v>
      </c>
      <c r="T35" s="49">
        <v>2</v>
      </c>
      <c r="U35" s="48">
        <v>2</v>
      </c>
      <c r="V35" s="21">
        <v>1</v>
      </c>
      <c r="W35" s="22">
        <v>1</v>
      </c>
      <c r="X35" s="21">
        <v>0</v>
      </c>
      <c r="Y35" s="22">
        <v>1</v>
      </c>
      <c r="Z35" s="21">
        <v>1</v>
      </c>
      <c r="AA35" s="22">
        <v>0</v>
      </c>
      <c r="AB35" s="21">
        <v>2</v>
      </c>
      <c r="AC35" s="22">
        <v>1</v>
      </c>
      <c r="AD35" s="21">
        <v>1</v>
      </c>
      <c r="AE35" s="22">
        <v>1</v>
      </c>
      <c r="AF35" s="49">
        <v>0</v>
      </c>
      <c r="AG35" s="48">
        <v>1</v>
      </c>
      <c r="AH35" s="49">
        <v>1</v>
      </c>
      <c r="AI35" s="48">
        <v>1</v>
      </c>
      <c r="AJ35" s="49">
        <v>1</v>
      </c>
      <c r="AK35" s="48">
        <v>2</v>
      </c>
      <c r="AL35" s="49">
        <v>1</v>
      </c>
      <c r="AM35" s="48">
        <v>0</v>
      </c>
      <c r="AN35" s="49">
        <v>1</v>
      </c>
      <c r="AO35" s="48">
        <v>2</v>
      </c>
      <c r="AP35" s="21">
        <v>1</v>
      </c>
      <c r="AQ35" s="22">
        <v>1</v>
      </c>
      <c r="AR35" s="21">
        <v>0</v>
      </c>
      <c r="AS35" s="22">
        <v>1</v>
      </c>
      <c r="AT35" s="21">
        <v>1</v>
      </c>
      <c r="AU35" s="22">
        <v>1</v>
      </c>
      <c r="AV35" s="21">
        <v>2</v>
      </c>
      <c r="AW35" s="22">
        <v>1</v>
      </c>
      <c r="AX35" s="21">
        <v>1</v>
      </c>
      <c r="AY35" s="22">
        <v>2</v>
      </c>
      <c r="AZ35">
        <f t="shared" si="7"/>
        <v>12</v>
      </c>
      <c r="BA35">
        <f t="shared" si="8"/>
        <v>9</v>
      </c>
      <c r="BB35">
        <f t="shared" si="9"/>
        <v>10</v>
      </c>
      <c r="BC35">
        <f t="shared" si="10"/>
        <v>11</v>
      </c>
    </row>
    <row r="36" spans="2:10" ht="13.5">
      <c r="B36" s="84"/>
      <c r="C36" s="84"/>
      <c r="D36" s="85"/>
      <c r="E36" s="86"/>
      <c r="F36" s="85"/>
      <c r="G36" s="85"/>
      <c r="H36" s="96"/>
      <c r="I36" s="129" t="s">
        <v>130</v>
      </c>
      <c r="J36" s="71">
        <f>MAX(J8:J25)</f>
        <v>78</v>
      </c>
    </row>
    <row r="37" spans="2:8" ht="13.5">
      <c r="B37" s="84"/>
      <c r="C37" s="84"/>
      <c r="D37" s="85"/>
      <c r="E37" s="86"/>
      <c r="F37" s="85"/>
      <c r="G37" s="85"/>
      <c r="H37" s="96"/>
    </row>
    <row r="38" spans="2:8" ht="13.5">
      <c r="B38" s="84"/>
      <c r="C38" s="84"/>
      <c r="D38" s="85"/>
      <c r="E38" s="86"/>
      <c r="F38" s="85"/>
      <c r="G38" s="85"/>
      <c r="H38" s="96"/>
    </row>
    <row r="39" spans="4:51" ht="12.75">
      <c r="D39"/>
      <c r="E39"/>
      <c r="F39"/>
      <c r="G39"/>
      <c r="H39"/>
      <c r="J39" s="99" t="s">
        <v>108</v>
      </c>
      <c r="L39" s="62">
        <f>COUNTIF(L8:L25,2)/(COUNTIF(L8:L25,0)+COUNTIF(L8:L25,"&gt;0"))*100</f>
        <v>72.22222222222221</v>
      </c>
      <c r="M39" s="62">
        <f aca="true" t="shared" si="11" ref="M39:AY39">COUNTIF(M8:M25,2)/(COUNTIF(M8:M25,0)+COUNTIF(M8:M25,"&gt;0"))*100</f>
        <v>88.88888888888889</v>
      </c>
      <c r="N39" s="62">
        <f t="shared" si="11"/>
        <v>72.22222222222221</v>
      </c>
      <c r="O39" s="62">
        <f t="shared" si="11"/>
        <v>100</v>
      </c>
      <c r="P39" s="62">
        <f t="shared" si="11"/>
        <v>94.44444444444444</v>
      </c>
      <c r="Q39" s="62">
        <f t="shared" si="11"/>
        <v>94.44444444444444</v>
      </c>
      <c r="R39" s="62">
        <f t="shared" si="11"/>
        <v>66.66666666666666</v>
      </c>
      <c r="S39" s="62">
        <f t="shared" si="11"/>
        <v>72.22222222222221</v>
      </c>
      <c r="T39" s="62">
        <f t="shared" si="11"/>
        <v>100</v>
      </c>
      <c r="U39" s="62">
        <f t="shared" si="11"/>
        <v>83.33333333333334</v>
      </c>
      <c r="V39" s="62">
        <f t="shared" si="11"/>
        <v>72.22222222222221</v>
      </c>
      <c r="W39" s="62">
        <f t="shared" si="11"/>
        <v>72.22222222222221</v>
      </c>
      <c r="X39" s="62">
        <f t="shared" si="11"/>
        <v>88.88888888888889</v>
      </c>
      <c r="Y39" s="62">
        <f t="shared" si="11"/>
        <v>72.22222222222221</v>
      </c>
      <c r="Z39" s="62">
        <f t="shared" si="11"/>
        <v>88.88888888888889</v>
      </c>
      <c r="AA39" s="62">
        <f t="shared" si="11"/>
        <v>83.33333333333334</v>
      </c>
      <c r="AB39" s="62">
        <f t="shared" si="11"/>
        <v>66.66666666666666</v>
      </c>
      <c r="AC39" s="62">
        <f t="shared" si="11"/>
        <v>77.77777777777779</v>
      </c>
      <c r="AD39" s="62">
        <f t="shared" si="11"/>
        <v>88.88888888888889</v>
      </c>
      <c r="AE39" s="62">
        <f t="shared" si="11"/>
        <v>88.88888888888889</v>
      </c>
      <c r="AF39" s="62">
        <f t="shared" si="11"/>
        <v>94.44444444444444</v>
      </c>
      <c r="AG39" s="62">
        <f t="shared" si="11"/>
        <v>88.88888888888889</v>
      </c>
      <c r="AH39" s="62">
        <f t="shared" si="11"/>
        <v>83.33333333333334</v>
      </c>
      <c r="AI39" s="62">
        <f t="shared" si="11"/>
        <v>94.44444444444444</v>
      </c>
      <c r="AJ39" s="62">
        <f t="shared" si="11"/>
        <v>66.66666666666666</v>
      </c>
      <c r="AK39" s="62">
        <f t="shared" si="11"/>
        <v>88.88888888888889</v>
      </c>
      <c r="AL39" s="62">
        <f t="shared" si="11"/>
        <v>94.44444444444444</v>
      </c>
      <c r="AM39" s="62">
        <f t="shared" si="11"/>
        <v>83.33333333333334</v>
      </c>
      <c r="AN39" s="62">
        <f t="shared" si="11"/>
        <v>94.44444444444444</v>
      </c>
      <c r="AO39" s="62">
        <f t="shared" si="11"/>
        <v>94.44444444444444</v>
      </c>
      <c r="AP39" s="62">
        <f t="shared" si="11"/>
        <v>83.33333333333334</v>
      </c>
      <c r="AQ39" s="62">
        <f t="shared" si="11"/>
        <v>83.33333333333334</v>
      </c>
      <c r="AR39" s="62">
        <f t="shared" si="11"/>
        <v>88.88888888888889</v>
      </c>
      <c r="AS39" s="62">
        <f t="shared" si="11"/>
        <v>100</v>
      </c>
      <c r="AT39" s="62">
        <f t="shared" si="11"/>
        <v>61.111111111111114</v>
      </c>
      <c r="AU39" s="62">
        <f t="shared" si="11"/>
        <v>100</v>
      </c>
      <c r="AV39" s="62">
        <f t="shared" si="11"/>
        <v>77.77777777777779</v>
      </c>
      <c r="AW39" s="62">
        <f t="shared" si="11"/>
        <v>72.22222222222221</v>
      </c>
      <c r="AX39" s="62">
        <f t="shared" si="11"/>
        <v>77.77777777777779</v>
      </c>
      <c r="AY39" s="62">
        <f t="shared" si="11"/>
        <v>94.44444444444444</v>
      </c>
    </row>
    <row r="40" spans="4:51" ht="12.75">
      <c r="D40"/>
      <c r="E40"/>
      <c r="F40"/>
      <c r="G40"/>
      <c r="H40"/>
      <c r="L40" t="s">
        <v>66</v>
      </c>
      <c r="M40" t="s">
        <v>66</v>
      </c>
      <c r="N40" t="s">
        <v>66</v>
      </c>
      <c r="O40" t="s">
        <v>66</v>
      </c>
      <c r="P40" t="s">
        <v>66</v>
      </c>
      <c r="Q40" t="s">
        <v>66</v>
      </c>
      <c r="R40" t="s">
        <v>66</v>
      </c>
      <c r="S40" t="s">
        <v>66</v>
      </c>
      <c r="T40" t="s">
        <v>66</v>
      </c>
      <c r="U40" t="s">
        <v>66</v>
      </c>
      <c r="V40" t="s">
        <v>66</v>
      </c>
      <c r="W40" t="s">
        <v>66</v>
      </c>
      <c r="X40" t="s">
        <v>66</v>
      </c>
      <c r="Y40" t="s">
        <v>66</v>
      </c>
      <c r="Z40" t="s">
        <v>66</v>
      </c>
      <c r="AA40" t="s">
        <v>66</v>
      </c>
      <c r="AB40" t="s">
        <v>66</v>
      </c>
      <c r="AC40" t="s">
        <v>66</v>
      </c>
      <c r="AD40" t="s">
        <v>66</v>
      </c>
      <c r="AE40" t="s">
        <v>66</v>
      </c>
      <c r="AF40" t="s">
        <v>66</v>
      </c>
      <c r="AG40" t="s">
        <v>66</v>
      </c>
      <c r="AH40" t="s">
        <v>66</v>
      </c>
      <c r="AI40" t="s">
        <v>66</v>
      </c>
      <c r="AJ40" t="s">
        <v>66</v>
      </c>
      <c r="AK40" t="s">
        <v>66</v>
      </c>
      <c r="AL40" t="s">
        <v>66</v>
      </c>
      <c r="AM40" t="s">
        <v>66</v>
      </c>
      <c r="AN40" t="s">
        <v>66</v>
      </c>
      <c r="AO40" t="s">
        <v>66</v>
      </c>
      <c r="AP40" t="s">
        <v>66</v>
      </c>
      <c r="AQ40" t="s">
        <v>66</v>
      </c>
      <c r="AR40" t="s">
        <v>66</v>
      </c>
      <c r="AS40" t="s">
        <v>66</v>
      </c>
      <c r="AT40" t="s">
        <v>66</v>
      </c>
      <c r="AU40" t="s">
        <v>66</v>
      </c>
      <c r="AV40" t="s">
        <v>66</v>
      </c>
      <c r="AW40" t="s">
        <v>66</v>
      </c>
      <c r="AX40" t="s">
        <v>66</v>
      </c>
      <c r="AY40" t="s">
        <v>66</v>
      </c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8" spans="2:7" ht="12.75">
      <c r="B48" s="84"/>
      <c r="C48" s="84"/>
      <c r="D48" s="85"/>
      <c r="E48" s="86"/>
      <c r="F48" s="85"/>
      <c r="G48" s="85"/>
    </row>
    <row r="49" spans="2:7" ht="12.75">
      <c r="B49" s="63"/>
      <c r="C49" s="63"/>
      <c r="D49" s="81"/>
      <c r="E49" s="81"/>
      <c r="F49" s="79"/>
      <c r="G49" s="87"/>
    </row>
    <row r="50" spans="2:7" ht="12.75">
      <c r="B50" s="84"/>
      <c r="C50" s="84"/>
      <c r="D50" s="85"/>
      <c r="E50" s="86"/>
      <c r="F50" s="85"/>
      <c r="G50" s="85"/>
    </row>
    <row r="51" spans="2:7" ht="12.75">
      <c r="B51" s="84"/>
      <c r="C51" s="84"/>
      <c r="D51" s="85"/>
      <c r="E51" s="86"/>
      <c r="F51" s="85"/>
      <c r="G51" s="85"/>
    </row>
    <row r="52" spans="2:7" ht="12.75">
      <c r="B52" s="84"/>
      <c r="C52" s="84"/>
      <c r="D52" s="85"/>
      <c r="E52" s="86"/>
      <c r="F52" s="85"/>
      <c r="G52" s="85"/>
    </row>
    <row r="53" spans="2:7" ht="12.75">
      <c r="B53" s="63"/>
      <c r="C53" s="63"/>
      <c r="D53" s="81"/>
      <c r="E53" s="64"/>
      <c r="F53" s="64"/>
      <c r="G53" s="64"/>
    </row>
    <row r="54" spans="2:7" ht="12.75">
      <c r="B54" s="63"/>
      <c r="C54" s="63"/>
      <c r="D54" s="81"/>
      <c r="E54" s="81"/>
      <c r="F54" s="79"/>
      <c r="G54" s="87"/>
    </row>
    <row r="55" spans="2:7" ht="12.75">
      <c r="B55" s="63"/>
      <c r="C55" s="63"/>
      <c r="D55" s="81"/>
      <c r="E55" s="81"/>
      <c r="F55" s="79"/>
      <c r="G55" s="87"/>
    </row>
    <row r="56" spans="2:7" ht="12.75">
      <c r="B56" s="84"/>
      <c r="C56" s="84"/>
      <c r="D56" s="85"/>
      <c r="E56" s="86"/>
      <c r="F56" s="85"/>
      <c r="G56" s="85"/>
    </row>
    <row r="57" spans="2:7" ht="12.75">
      <c r="B57" s="63"/>
      <c r="C57" s="63"/>
      <c r="D57" s="81"/>
      <c r="E57" s="81"/>
      <c r="F57" s="79"/>
      <c r="G57" s="87"/>
    </row>
  </sheetData>
  <sheetProtection/>
  <mergeCells count="10">
    <mergeCell ref="J3:J5"/>
    <mergeCell ref="C4:F5"/>
    <mergeCell ref="H4:H6"/>
    <mergeCell ref="A23:A24"/>
    <mergeCell ref="A25:A26"/>
    <mergeCell ref="A28:A29"/>
    <mergeCell ref="B3:C3"/>
    <mergeCell ref="A12:A13"/>
    <mergeCell ref="A14:A18"/>
    <mergeCell ref="A20:A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T5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4" sqref="C4:F5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237</v>
      </c>
      <c r="C3" s="147"/>
      <c r="D3" s="12"/>
      <c r="E3" s="12"/>
      <c r="F3" s="13"/>
      <c r="G3" s="13"/>
      <c r="H3" s="14"/>
      <c r="I3" s="13"/>
      <c r="J3" s="148" t="s">
        <v>107</v>
      </c>
      <c r="K3" s="15" t="s">
        <v>2</v>
      </c>
      <c r="L3" s="50">
        <v>40</v>
      </c>
      <c r="M3" s="51">
        <v>29</v>
      </c>
      <c r="N3" s="50">
        <v>35</v>
      </c>
      <c r="O3" s="51">
        <v>20</v>
      </c>
      <c r="P3" s="50">
        <v>22</v>
      </c>
      <c r="Q3" s="52">
        <v>35</v>
      </c>
      <c r="R3" s="53">
        <v>41</v>
      </c>
      <c r="S3" s="52">
        <v>30</v>
      </c>
      <c r="T3" s="53">
        <v>23</v>
      </c>
      <c r="U3" s="52">
        <v>35</v>
      </c>
      <c r="V3" s="54">
        <v>32</v>
      </c>
      <c r="W3" s="55">
        <v>31</v>
      </c>
      <c r="X3" s="54">
        <v>33</v>
      </c>
      <c r="Y3" s="55">
        <v>36</v>
      </c>
      <c r="Z3" s="54">
        <v>38</v>
      </c>
      <c r="AA3" s="55">
        <v>21</v>
      </c>
      <c r="AB3" s="54">
        <v>22</v>
      </c>
      <c r="AC3" s="55">
        <v>39</v>
      </c>
      <c r="AD3" s="54">
        <v>40</v>
      </c>
      <c r="AE3" s="55">
        <v>27</v>
      </c>
      <c r="AF3" s="53">
        <v>36</v>
      </c>
      <c r="AG3" s="52">
        <v>37</v>
      </c>
      <c r="AH3" s="53">
        <v>17</v>
      </c>
      <c r="AI3" s="52">
        <v>27</v>
      </c>
      <c r="AJ3" s="53">
        <v>29</v>
      </c>
      <c r="AK3" s="52">
        <v>41</v>
      </c>
      <c r="AL3" s="53">
        <v>34</v>
      </c>
      <c r="AM3" s="52">
        <v>36</v>
      </c>
      <c r="AN3" s="53">
        <v>27</v>
      </c>
      <c r="AO3" s="52">
        <v>36</v>
      </c>
      <c r="AP3" s="54">
        <v>39</v>
      </c>
      <c r="AQ3" s="55">
        <v>27</v>
      </c>
      <c r="AR3" s="54">
        <v>40</v>
      </c>
      <c r="AS3" s="55">
        <v>34</v>
      </c>
      <c r="AT3" s="54">
        <v>26</v>
      </c>
      <c r="AU3" s="55">
        <v>23</v>
      </c>
      <c r="AV3" s="54">
        <v>22</v>
      </c>
      <c r="AW3" s="55"/>
      <c r="AX3" s="54">
        <v>15</v>
      </c>
      <c r="AY3" s="55">
        <v>33</v>
      </c>
    </row>
    <row r="4" spans="2:51" ht="28.5" customHeight="1">
      <c r="B4" s="17"/>
      <c r="C4" s="149" t="s">
        <v>131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25</v>
      </c>
      <c r="O4" s="48">
        <v>25</v>
      </c>
      <c r="P4" s="49">
        <v>15</v>
      </c>
      <c r="Q4" s="48">
        <v>30</v>
      </c>
      <c r="R4" s="49">
        <v>40</v>
      </c>
      <c r="S4" s="48">
        <v>25</v>
      </c>
      <c r="T4" s="49">
        <v>15</v>
      </c>
      <c r="U4" s="48">
        <v>40</v>
      </c>
      <c r="V4" s="21">
        <v>40</v>
      </c>
      <c r="W4" s="22">
        <v>25</v>
      </c>
      <c r="X4" s="21">
        <v>30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25</v>
      </c>
      <c r="AI4" s="48">
        <v>30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32</v>
      </c>
      <c r="AP4" s="21">
        <v>40</v>
      </c>
      <c r="AQ4" s="22">
        <v>25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/>
      <c r="AX4" s="21">
        <v>15</v>
      </c>
      <c r="AY4" s="22">
        <v>30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67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 t="s">
        <v>68</v>
      </c>
      <c r="Z5" s="58"/>
      <c r="AA5" s="59"/>
      <c r="AB5" s="58" t="s">
        <v>68</v>
      </c>
      <c r="AC5" s="59"/>
      <c r="AD5" s="58"/>
      <c r="AE5" s="59" t="s">
        <v>67</v>
      </c>
      <c r="AF5" s="56"/>
      <c r="AG5" s="57"/>
      <c r="AH5" s="56" t="s">
        <v>8</v>
      </c>
      <c r="AI5" s="57"/>
      <c r="AJ5" s="56" t="s">
        <v>7</v>
      </c>
      <c r="AK5" s="57"/>
      <c r="AL5" s="56"/>
      <c r="AM5" s="57"/>
      <c r="AN5" s="56" t="s">
        <v>8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9">
        <v>1</v>
      </c>
      <c r="B8" s="130" t="s">
        <v>27</v>
      </c>
      <c r="C8" s="118" t="s">
        <v>109</v>
      </c>
      <c r="D8" s="101" t="s">
        <v>110</v>
      </c>
      <c r="E8" s="77"/>
      <c r="F8" s="100" t="s">
        <v>111</v>
      </c>
      <c r="G8" s="100" t="s">
        <v>220</v>
      </c>
      <c r="H8" s="102">
        <f aca="true" t="shared" si="0" ref="H8:H18">J8/$J$19</f>
        <v>1</v>
      </c>
      <c r="I8" s="120"/>
      <c r="J8" s="104">
        <f aca="true" t="shared" si="1" ref="J8:J18">SUM(AZ8:BC8)</f>
        <v>74</v>
      </c>
      <c r="K8" s="105"/>
      <c r="L8" s="114">
        <v>2</v>
      </c>
      <c r="M8" s="115">
        <v>2</v>
      </c>
      <c r="N8" s="114">
        <v>2</v>
      </c>
      <c r="O8" s="115">
        <v>2</v>
      </c>
      <c r="P8" s="114">
        <v>2</v>
      </c>
      <c r="Q8" s="115">
        <v>2</v>
      </c>
      <c r="R8" s="114">
        <v>1</v>
      </c>
      <c r="S8" s="115">
        <v>2</v>
      </c>
      <c r="T8" s="114">
        <v>2</v>
      </c>
      <c r="U8" s="115">
        <v>2</v>
      </c>
      <c r="V8" s="116">
        <v>1</v>
      </c>
      <c r="W8" s="117">
        <v>2</v>
      </c>
      <c r="X8" s="116">
        <v>2</v>
      </c>
      <c r="Y8" s="117">
        <v>1</v>
      </c>
      <c r="Z8" s="116">
        <v>2</v>
      </c>
      <c r="AA8" s="117">
        <v>2</v>
      </c>
      <c r="AB8" s="116">
        <v>2</v>
      </c>
      <c r="AC8" s="117">
        <v>2</v>
      </c>
      <c r="AD8" s="116">
        <v>2</v>
      </c>
      <c r="AE8" s="117">
        <v>2</v>
      </c>
      <c r="AF8" s="114">
        <v>2</v>
      </c>
      <c r="AG8" s="115">
        <v>2</v>
      </c>
      <c r="AH8" s="114">
        <v>2</v>
      </c>
      <c r="AI8" s="115">
        <v>2</v>
      </c>
      <c r="AJ8" s="114">
        <v>2</v>
      </c>
      <c r="AK8" s="115">
        <v>2</v>
      </c>
      <c r="AL8" s="114">
        <v>2</v>
      </c>
      <c r="AM8" s="115">
        <v>2</v>
      </c>
      <c r="AN8" s="114">
        <v>2</v>
      </c>
      <c r="AO8" s="115">
        <v>2</v>
      </c>
      <c r="AP8" s="116">
        <v>2</v>
      </c>
      <c r="AQ8" s="117">
        <v>2</v>
      </c>
      <c r="AR8" s="116">
        <v>2</v>
      </c>
      <c r="AS8" s="117">
        <v>2</v>
      </c>
      <c r="AT8" s="116">
        <v>2</v>
      </c>
      <c r="AU8" s="117">
        <v>2</v>
      </c>
      <c r="AV8" s="116">
        <v>1</v>
      </c>
      <c r="AW8" s="117">
        <v>1</v>
      </c>
      <c r="AX8" s="116">
        <v>1</v>
      </c>
      <c r="AY8" s="117">
        <v>2</v>
      </c>
      <c r="AZ8">
        <f aca="true" t="shared" si="2" ref="AZ8:AZ17">SUM(L8:U8)</f>
        <v>19</v>
      </c>
      <c r="BA8">
        <f aca="true" t="shared" si="3" ref="BA8:BA17">SUM(V8:AE8)</f>
        <v>18</v>
      </c>
      <c r="BB8">
        <f aca="true" t="shared" si="4" ref="BB8:BB17">SUM(AF8:AO8)</f>
        <v>20</v>
      </c>
      <c r="BC8">
        <f aca="true" t="shared" si="5" ref="BC8:BC17">SUM(AP8:AY8)</f>
        <v>17</v>
      </c>
    </row>
    <row r="9" spans="1:55" ht="13.5">
      <c r="A9" s="69">
        <v>2</v>
      </c>
      <c r="B9" s="130" t="s">
        <v>22</v>
      </c>
      <c r="C9" s="118" t="s">
        <v>225</v>
      </c>
      <c r="D9" s="101" t="s">
        <v>226</v>
      </c>
      <c r="E9" s="77"/>
      <c r="F9" s="100" t="s">
        <v>227</v>
      </c>
      <c r="G9" s="100" t="s">
        <v>228</v>
      </c>
      <c r="H9" s="102">
        <f t="shared" si="0"/>
        <v>0.9594594594594594</v>
      </c>
      <c r="I9" s="103"/>
      <c r="J9" s="104">
        <f t="shared" si="1"/>
        <v>71</v>
      </c>
      <c r="K9" s="105"/>
      <c r="L9" s="114">
        <v>1</v>
      </c>
      <c r="M9" s="115">
        <v>1</v>
      </c>
      <c r="N9" s="114">
        <v>1</v>
      </c>
      <c r="O9" s="115">
        <v>2</v>
      </c>
      <c r="P9" s="114">
        <v>2</v>
      </c>
      <c r="Q9" s="115">
        <v>2</v>
      </c>
      <c r="R9" s="114">
        <v>2</v>
      </c>
      <c r="S9" s="115">
        <v>1</v>
      </c>
      <c r="T9" s="114">
        <v>2</v>
      </c>
      <c r="U9" s="115">
        <v>1</v>
      </c>
      <c r="V9" s="116">
        <v>2</v>
      </c>
      <c r="W9" s="117">
        <v>1</v>
      </c>
      <c r="X9" s="116">
        <v>2</v>
      </c>
      <c r="Y9" s="117">
        <v>2</v>
      </c>
      <c r="Z9" s="116">
        <v>2</v>
      </c>
      <c r="AA9" s="117">
        <v>2</v>
      </c>
      <c r="AB9" s="116">
        <v>2</v>
      </c>
      <c r="AC9" s="117">
        <v>2</v>
      </c>
      <c r="AD9" s="116">
        <v>2</v>
      </c>
      <c r="AE9" s="117">
        <v>1</v>
      </c>
      <c r="AF9" s="114">
        <v>2</v>
      </c>
      <c r="AG9" s="115">
        <v>2</v>
      </c>
      <c r="AH9" s="114">
        <v>2</v>
      </c>
      <c r="AI9" s="115">
        <v>2</v>
      </c>
      <c r="AJ9" s="114">
        <v>1</v>
      </c>
      <c r="AK9" s="115">
        <v>2</v>
      </c>
      <c r="AL9" s="114">
        <v>2</v>
      </c>
      <c r="AM9" s="115">
        <v>1</v>
      </c>
      <c r="AN9" s="114">
        <v>2</v>
      </c>
      <c r="AO9" s="115">
        <v>2</v>
      </c>
      <c r="AP9" s="116">
        <v>2</v>
      </c>
      <c r="AQ9" s="117">
        <v>2</v>
      </c>
      <c r="AR9" s="116">
        <v>2</v>
      </c>
      <c r="AS9" s="117">
        <v>2</v>
      </c>
      <c r="AT9" s="116">
        <v>2</v>
      </c>
      <c r="AU9" s="117">
        <v>2</v>
      </c>
      <c r="AV9" s="116">
        <v>2</v>
      </c>
      <c r="AW9" s="117">
        <v>2</v>
      </c>
      <c r="AX9" s="116">
        <v>2</v>
      </c>
      <c r="AY9" s="117">
        <v>2</v>
      </c>
      <c r="AZ9">
        <f t="shared" si="2"/>
        <v>15</v>
      </c>
      <c r="BA9">
        <f t="shared" si="3"/>
        <v>18</v>
      </c>
      <c r="BB9">
        <f t="shared" si="4"/>
        <v>18</v>
      </c>
      <c r="BC9">
        <f t="shared" si="5"/>
        <v>20</v>
      </c>
    </row>
    <row r="10" spans="1:55" ht="13.5">
      <c r="A10" s="69">
        <v>3</v>
      </c>
      <c r="B10" s="130" t="s">
        <v>114</v>
      </c>
      <c r="C10" s="118" t="s">
        <v>115</v>
      </c>
      <c r="D10" s="101" t="s">
        <v>116</v>
      </c>
      <c r="E10" s="77"/>
      <c r="F10" s="100" t="s">
        <v>117</v>
      </c>
      <c r="G10" s="100" t="s">
        <v>224</v>
      </c>
      <c r="H10" s="102">
        <f t="shared" si="0"/>
        <v>0.9459459459459459</v>
      </c>
      <c r="I10" s="120"/>
      <c r="J10" s="104">
        <f t="shared" si="1"/>
        <v>70</v>
      </c>
      <c r="K10" s="105"/>
      <c r="L10" s="114">
        <v>1</v>
      </c>
      <c r="M10" s="115">
        <v>1</v>
      </c>
      <c r="N10" s="114">
        <v>2</v>
      </c>
      <c r="O10" s="115">
        <v>2</v>
      </c>
      <c r="P10" s="114">
        <v>2</v>
      </c>
      <c r="Q10" s="115">
        <v>2</v>
      </c>
      <c r="R10" s="114">
        <v>1</v>
      </c>
      <c r="S10" s="115">
        <v>1</v>
      </c>
      <c r="T10" s="114">
        <v>2</v>
      </c>
      <c r="U10" s="115">
        <v>2</v>
      </c>
      <c r="V10" s="116">
        <v>2</v>
      </c>
      <c r="W10" s="117">
        <v>2</v>
      </c>
      <c r="X10" s="116">
        <v>2</v>
      </c>
      <c r="Y10" s="117">
        <v>0</v>
      </c>
      <c r="Z10" s="116">
        <v>2</v>
      </c>
      <c r="AA10" s="117">
        <v>2</v>
      </c>
      <c r="AB10" s="116">
        <v>2</v>
      </c>
      <c r="AC10" s="117">
        <v>2</v>
      </c>
      <c r="AD10" s="116">
        <v>2</v>
      </c>
      <c r="AE10" s="117">
        <v>2</v>
      </c>
      <c r="AF10" s="114">
        <v>2</v>
      </c>
      <c r="AG10" s="115">
        <v>2</v>
      </c>
      <c r="AH10" s="114">
        <v>2</v>
      </c>
      <c r="AI10" s="115">
        <v>2</v>
      </c>
      <c r="AJ10" s="114">
        <v>1</v>
      </c>
      <c r="AK10" s="115">
        <v>1</v>
      </c>
      <c r="AL10" s="114">
        <v>2</v>
      </c>
      <c r="AM10" s="115">
        <v>2</v>
      </c>
      <c r="AN10" s="114">
        <v>2</v>
      </c>
      <c r="AO10" s="115">
        <v>2</v>
      </c>
      <c r="AP10" s="116">
        <v>2</v>
      </c>
      <c r="AQ10" s="117">
        <v>2</v>
      </c>
      <c r="AR10" s="116">
        <v>2</v>
      </c>
      <c r="AS10" s="117">
        <v>2</v>
      </c>
      <c r="AT10" s="116">
        <v>2</v>
      </c>
      <c r="AU10" s="117">
        <v>2</v>
      </c>
      <c r="AV10" s="116">
        <v>1</v>
      </c>
      <c r="AW10" s="117">
        <v>2</v>
      </c>
      <c r="AX10" s="116">
        <v>1</v>
      </c>
      <c r="AY10" s="117">
        <v>2</v>
      </c>
      <c r="AZ10">
        <f t="shared" si="2"/>
        <v>16</v>
      </c>
      <c r="BA10">
        <f t="shared" si="3"/>
        <v>18</v>
      </c>
      <c r="BB10">
        <f t="shared" si="4"/>
        <v>18</v>
      </c>
      <c r="BC10">
        <f t="shared" si="5"/>
        <v>18</v>
      </c>
    </row>
    <row r="11" spans="1:55" ht="13.5">
      <c r="A11" s="69">
        <v>4</v>
      </c>
      <c r="B11" s="130" t="s">
        <v>42</v>
      </c>
      <c r="C11" s="118" t="s">
        <v>118</v>
      </c>
      <c r="D11" s="101" t="s">
        <v>119</v>
      </c>
      <c r="E11" s="77"/>
      <c r="F11" s="100" t="s">
        <v>213</v>
      </c>
      <c r="G11" s="100" t="s">
        <v>214</v>
      </c>
      <c r="H11" s="102">
        <f t="shared" si="0"/>
        <v>0.9324324324324325</v>
      </c>
      <c r="I11" s="120"/>
      <c r="J11" s="104">
        <f t="shared" si="1"/>
        <v>69</v>
      </c>
      <c r="K11" s="105"/>
      <c r="L11" s="114">
        <v>2</v>
      </c>
      <c r="M11" s="115">
        <v>2</v>
      </c>
      <c r="N11" s="114">
        <v>2</v>
      </c>
      <c r="O11" s="115">
        <v>2</v>
      </c>
      <c r="P11" s="114">
        <v>2</v>
      </c>
      <c r="Q11" s="115">
        <v>2</v>
      </c>
      <c r="R11" s="114">
        <v>2</v>
      </c>
      <c r="S11" s="115">
        <v>2</v>
      </c>
      <c r="T11" s="114">
        <v>2</v>
      </c>
      <c r="U11" s="115">
        <v>2</v>
      </c>
      <c r="V11" s="116">
        <v>1</v>
      </c>
      <c r="W11" s="117">
        <v>2</v>
      </c>
      <c r="X11" s="116">
        <v>2</v>
      </c>
      <c r="Y11" s="117">
        <v>0</v>
      </c>
      <c r="Z11" s="116">
        <v>1</v>
      </c>
      <c r="AA11" s="117">
        <v>2</v>
      </c>
      <c r="AB11" s="116">
        <v>1</v>
      </c>
      <c r="AC11" s="117">
        <v>1</v>
      </c>
      <c r="AD11" s="116">
        <v>2</v>
      </c>
      <c r="AE11" s="117">
        <v>2</v>
      </c>
      <c r="AF11" s="114">
        <v>2</v>
      </c>
      <c r="AG11" s="115">
        <v>2</v>
      </c>
      <c r="AH11" s="114">
        <v>2</v>
      </c>
      <c r="AI11" s="115">
        <v>1</v>
      </c>
      <c r="AJ11" s="114">
        <v>2</v>
      </c>
      <c r="AK11" s="115">
        <v>2</v>
      </c>
      <c r="AL11" s="114">
        <v>2</v>
      </c>
      <c r="AM11" s="115">
        <v>1</v>
      </c>
      <c r="AN11" s="114">
        <v>2</v>
      </c>
      <c r="AO11" s="115">
        <v>1</v>
      </c>
      <c r="AP11" s="116">
        <v>1</v>
      </c>
      <c r="AQ11" s="117">
        <v>2</v>
      </c>
      <c r="AR11" s="116">
        <v>2</v>
      </c>
      <c r="AS11" s="117">
        <v>2</v>
      </c>
      <c r="AT11" s="116">
        <v>2</v>
      </c>
      <c r="AU11" s="117">
        <v>2</v>
      </c>
      <c r="AV11" s="116">
        <v>2</v>
      </c>
      <c r="AW11" s="117">
        <v>1</v>
      </c>
      <c r="AX11" s="116">
        <v>2</v>
      </c>
      <c r="AY11" s="117">
        <v>2</v>
      </c>
      <c r="AZ11">
        <f t="shared" si="2"/>
        <v>20</v>
      </c>
      <c r="BA11">
        <f t="shared" si="3"/>
        <v>14</v>
      </c>
      <c r="BB11">
        <f t="shared" si="4"/>
        <v>17</v>
      </c>
      <c r="BC11">
        <f t="shared" si="5"/>
        <v>18</v>
      </c>
    </row>
    <row r="12" spans="1:55" ht="13.5">
      <c r="A12" s="69">
        <v>5</v>
      </c>
      <c r="B12" s="130" t="s">
        <v>54</v>
      </c>
      <c r="C12" s="118" t="s">
        <v>206</v>
      </c>
      <c r="D12" s="101" t="s">
        <v>207</v>
      </c>
      <c r="E12" s="77"/>
      <c r="F12" s="100" t="s">
        <v>128</v>
      </c>
      <c r="G12" s="100" t="s">
        <v>208</v>
      </c>
      <c r="H12" s="102">
        <f t="shared" si="0"/>
        <v>0.9054054054054054</v>
      </c>
      <c r="I12" s="120"/>
      <c r="J12" s="104">
        <f t="shared" si="1"/>
        <v>67</v>
      </c>
      <c r="K12" s="105"/>
      <c r="L12" s="114">
        <v>2</v>
      </c>
      <c r="M12" s="115">
        <v>2</v>
      </c>
      <c r="N12" s="114">
        <v>1</v>
      </c>
      <c r="O12" s="115">
        <v>2</v>
      </c>
      <c r="P12" s="114">
        <v>1</v>
      </c>
      <c r="Q12" s="115">
        <v>2</v>
      </c>
      <c r="R12" s="114">
        <v>2</v>
      </c>
      <c r="S12" s="115">
        <v>2</v>
      </c>
      <c r="T12" s="114">
        <v>2</v>
      </c>
      <c r="U12" s="115">
        <v>2</v>
      </c>
      <c r="V12" s="116">
        <v>1</v>
      </c>
      <c r="W12" s="117">
        <v>2</v>
      </c>
      <c r="X12" s="116">
        <v>2</v>
      </c>
      <c r="Y12" s="117">
        <v>2</v>
      </c>
      <c r="Z12" s="116">
        <v>2</v>
      </c>
      <c r="AA12" s="117">
        <v>2</v>
      </c>
      <c r="AB12" s="116">
        <v>1</v>
      </c>
      <c r="AC12" s="117">
        <v>1</v>
      </c>
      <c r="AD12" s="116">
        <v>1</v>
      </c>
      <c r="AE12" s="117">
        <v>2</v>
      </c>
      <c r="AF12" s="114">
        <v>2</v>
      </c>
      <c r="AG12" s="115">
        <v>2</v>
      </c>
      <c r="AH12" s="114">
        <v>1</v>
      </c>
      <c r="AI12" s="115">
        <v>2</v>
      </c>
      <c r="AJ12" s="114">
        <v>1</v>
      </c>
      <c r="AK12" s="115">
        <v>1</v>
      </c>
      <c r="AL12" s="114">
        <v>2</v>
      </c>
      <c r="AM12" s="115">
        <v>2</v>
      </c>
      <c r="AN12" s="114">
        <v>2</v>
      </c>
      <c r="AO12" s="115">
        <v>2</v>
      </c>
      <c r="AP12" s="116">
        <v>2</v>
      </c>
      <c r="AQ12" s="117">
        <v>2</v>
      </c>
      <c r="AR12" s="116">
        <v>1</v>
      </c>
      <c r="AS12" s="117">
        <v>2</v>
      </c>
      <c r="AT12" s="116">
        <v>1</v>
      </c>
      <c r="AU12" s="117">
        <v>1</v>
      </c>
      <c r="AV12" s="116">
        <v>2</v>
      </c>
      <c r="AW12" s="117">
        <v>2</v>
      </c>
      <c r="AX12" s="116">
        <v>1</v>
      </c>
      <c r="AY12" s="117">
        <v>2</v>
      </c>
      <c r="AZ12">
        <f t="shared" si="2"/>
        <v>18</v>
      </c>
      <c r="BA12">
        <f t="shared" si="3"/>
        <v>16</v>
      </c>
      <c r="BB12">
        <f t="shared" si="4"/>
        <v>17</v>
      </c>
      <c r="BC12">
        <f t="shared" si="5"/>
        <v>16</v>
      </c>
    </row>
    <row r="13" spans="1:55" ht="13.5">
      <c r="A13" s="69">
        <v>6</v>
      </c>
      <c r="B13" s="130" t="s">
        <v>50</v>
      </c>
      <c r="C13" s="118" t="s">
        <v>122</v>
      </c>
      <c r="D13" s="101" t="s">
        <v>123</v>
      </c>
      <c r="E13" s="77"/>
      <c r="F13" s="100" t="s">
        <v>211</v>
      </c>
      <c r="G13" s="100" t="s">
        <v>212</v>
      </c>
      <c r="H13" s="102">
        <f t="shared" si="0"/>
        <v>0.8243243243243243</v>
      </c>
      <c r="I13" s="103"/>
      <c r="J13" s="104">
        <f t="shared" si="1"/>
        <v>61</v>
      </c>
      <c r="K13" s="105"/>
      <c r="L13" s="114">
        <v>2</v>
      </c>
      <c r="M13" s="115">
        <v>1</v>
      </c>
      <c r="N13" s="114">
        <v>1</v>
      </c>
      <c r="O13" s="115">
        <v>2</v>
      </c>
      <c r="P13" s="114">
        <v>1</v>
      </c>
      <c r="Q13" s="115">
        <v>2</v>
      </c>
      <c r="R13" s="114">
        <v>1</v>
      </c>
      <c r="S13" s="115">
        <v>1</v>
      </c>
      <c r="T13" s="114">
        <v>2</v>
      </c>
      <c r="U13" s="115">
        <v>1</v>
      </c>
      <c r="V13" s="116">
        <v>1</v>
      </c>
      <c r="W13" s="117">
        <v>1</v>
      </c>
      <c r="X13" s="116">
        <v>2</v>
      </c>
      <c r="Y13" s="117">
        <v>2</v>
      </c>
      <c r="Z13" s="116">
        <v>2</v>
      </c>
      <c r="AA13" s="117">
        <v>2</v>
      </c>
      <c r="AB13" s="116">
        <v>2</v>
      </c>
      <c r="AC13" s="117">
        <v>1</v>
      </c>
      <c r="AD13" s="116">
        <v>2</v>
      </c>
      <c r="AE13" s="117">
        <v>1</v>
      </c>
      <c r="AF13" s="114">
        <v>2</v>
      </c>
      <c r="AG13" s="115">
        <v>1</v>
      </c>
      <c r="AH13" s="114">
        <v>1</v>
      </c>
      <c r="AI13" s="115">
        <v>2</v>
      </c>
      <c r="AJ13" s="114">
        <v>1</v>
      </c>
      <c r="AK13" s="115">
        <v>1</v>
      </c>
      <c r="AL13" s="114">
        <v>1</v>
      </c>
      <c r="AM13" s="115">
        <v>1</v>
      </c>
      <c r="AN13" s="114">
        <v>2</v>
      </c>
      <c r="AO13" s="115">
        <v>1</v>
      </c>
      <c r="AP13" s="116">
        <v>2</v>
      </c>
      <c r="AQ13" s="117">
        <v>2</v>
      </c>
      <c r="AR13" s="116">
        <v>2</v>
      </c>
      <c r="AS13" s="117">
        <v>2</v>
      </c>
      <c r="AT13" s="116">
        <v>2</v>
      </c>
      <c r="AU13" s="117">
        <v>2</v>
      </c>
      <c r="AV13" s="116">
        <v>1</v>
      </c>
      <c r="AW13" s="117">
        <v>1</v>
      </c>
      <c r="AX13" s="116">
        <v>2</v>
      </c>
      <c r="AY13" s="117">
        <v>2</v>
      </c>
      <c r="AZ13">
        <f t="shared" si="2"/>
        <v>14</v>
      </c>
      <c r="BA13">
        <f t="shared" si="3"/>
        <v>16</v>
      </c>
      <c r="BB13">
        <f t="shared" si="4"/>
        <v>13</v>
      </c>
      <c r="BC13">
        <f t="shared" si="5"/>
        <v>18</v>
      </c>
    </row>
    <row r="14" spans="1:55" ht="13.5">
      <c r="A14" s="69">
        <v>7</v>
      </c>
      <c r="B14" s="130" t="s">
        <v>101</v>
      </c>
      <c r="C14" s="118" t="s">
        <v>120</v>
      </c>
      <c r="D14" s="101" t="s">
        <v>121</v>
      </c>
      <c r="E14" s="77"/>
      <c r="F14" s="100" t="s">
        <v>215</v>
      </c>
      <c r="G14" s="100" t="s">
        <v>216</v>
      </c>
      <c r="H14" s="102">
        <f t="shared" si="0"/>
        <v>0.8108108108108109</v>
      </c>
      <c r="I14" s="103"/>
      <c r="J14" s="104">
        <f>SUM(AZ14:BC14)</f>
        <v>60</v>
      </c>
      <c r="K14" s="105"/>
      <c r="L14" s="114">
        <v>2</v>
      </c>
      <c r="M14" s="115">
        <v>2</v>
      </c>
      <c r="N14" s="114">
        <v>1</v>
      </c>
      <c r="O14" s="115">
        <v>2</v>
      </c>
      <c r="P14" s="114">
        <v>1</v>
      </c>
      <c r="Q14" s="115">
        <v>1</v>
      </c>
      <c r="R14" s="114">
        <v>2</v>
      </c>
      <c r="S14" s="115">
        <v>1</v>
      </c>
      <c r="T14" s="114">
        <v>2</v>
      </c>
      <c r="U14" s="115">
        <v>2</v>
      </c>
      <c r="V14" s="116">
        <v>1</v>
      </c>
      <c r="W14" s="117">
        <v>1</v>
      </c>
      <c r="X14" s="116">
        <v>2</v>
      </c>
      <c r="Y14" s="117">
        <v>0</v>
      </c>
      <c r="Z14" s="116">
        <v>0</v>
      </c>
      <c r="AA14" s="117">
        <v>1</v>
      </c>
      <c r="AB14" s="116">
        <v>1</v>
      </c>
      <c r="AC14" s="117">
        <v>1</v>
      </c>
      <c r="AD14" s="116">
        <v>1</v>
      </c>
      <c r="AE14" s="117">
        <v>2</v>
      </c>
      <c r="AF14" s="114">
        <v>1</v>
      </c>
      <c r="AG14" s="115">
        <v>1</v>
      </c>
      <c r="AH14" s="114">
        <v>2</v>
      </c>
      <c r="AI14" s="115">
        <v>2</v>
      </c>
      <c r="AJ14" s="114">
        <v>1</v>
      </c>
      <c r="AK14" s="115">
        <v>2</v>
      </c>
      <c r="AL14" s="114">
        <v>2</v>
      </c>
      <c r="AM14" s="115">
        <v>1</v>
      </c>
      <c r="AN14" s="114">
        <v>2</v>
      </c>
      <c r="AO14" s="115">
        <v>2</v>
      </c>
      <c r="AP14" s="116">
        <v>1</v>
      </c>
      <c r="AQ14" s="117">
        <v>2</v>
      </c>
      <c r="AR14" s="116">
        <v>2</v>
      </c>
      <c r="AS14" s="117">
        <v>2</v>
      </c>
      <c r="AT14" s="116">
        <v>2</v>
      </c>
      <c r="AU14" s="117">
        <v>2</v>
      </c>
      <c r="AV14" s="116">
        <v>2</v>
      </c>
      <c r="AW14" s="117">
        <v>2</v>
      </c>
      <c r="AX14" s="116">
        <v>1</v>
      </c>
      <c r="AY14" s="117">
        <v>2</v>
      </c>
      <c r="AZ14">
        <f>SUM(L14:U14)</f>
        <v>16</v>
      </c>
      <c r="BA14">
        <f>SUM(V14:AE14)</f>
        <v>10</v>
      </c>
      <c r="BB14">
        <f>SUM(AF14:AO14)</f>
        <v>16</v>
      </c>
      <c r="BC14">
        <f>SUM(AP14:AY14)</f>
        <v>18</v>
      </c>
    </row>
    <row r="15" spans="1:55" ht="13.5">
      <c r="A15" s="69">
        <v>8</v>
      </c>
      <c r="B15" s="130" t="s">
        <v>24</v>
      </c>
      <c r="C15" s="118" t="s">
        <v>112</v>
      </c>
      <c r="D15" s="101" t="s">
        <v>113</v>
      </c>
      <c r="E15" s="77"/>
      <c r="F15" s="100" t="s">
        <v>209</v>
      </c>
      <c r="G15" s="100" t="s">
        <v>210</v>
      </c>
      <c r="H15" s="102">
        <f t="shared" si="0"/>
        <v>0.7972972972972973</v>
      </c>
      <c r="I15" s="103"/>
      <c r="J15" s="104">
        <f t="shared" si="1"/>
        <v>59</v>
      </c>
      <c r="K15" s="105"/>
      <c r="L15" s="114">
        <v>1</v>
      </c>
      <c r="M15" s="115">
        <v>1</v>
      </c>
      <c r="N15" s="114">
        <v>1</v>
      </c>
      <c r="O15" s="115">
        <v>2</v>
      </c>
      <c r="P15" s="114">
        <v>1</v>
      </c>
      <c r="Q15" s="115">
        <v>1</v>
      </c>
      <c r="R15" s="114">
        <v>2</v>
      </c>
      <c r="S15" s="115">
        <v>1</v>
      </c>
      <c r="T15" s="114">
        <v>2</v>
      </c>
      <c r="U15" s="115">
        <v>2</v>
      </c>
      <c r="V15" s="116">
        <v>2</v>
      </c>
      <c r="W15" s="117">
        <v>1</v>
      </c>
      <c r="X15" s="116">
        <v>2</v>
      </c>
      <c r="Y15" s="117">
        <v>1</v>
      </c>
      <c r="Z15" s="116">
        <v>2</v>
      </c>
      <c r="AA15" s="117">
        <v>1</v>
      </c>
      <c r="AB15" s="116">
        <v>1</v>
      </c>
      <c r="AC15" s="117">
        <v>2</v>
      </c>
      <c r="AD15" s="116">
        <v>2</v>
      </c>
      <c r="AE15" s="117">
        <v>1</v>
      </c>
      <c r="AF15" s="114">
        <v>2</v>
      </c>
      <c r="AG15" s="115">
        <v>2</v>
      </c>
      <c r="AH15" s="114">
        <v>2</v>
      </c>
      <c r="AI15" s="115">
        <v>2</v>
      </c>
      <c r="AJ15" s="114">
        <v>1</v>
      </c>
      <c r="AK15" s="115">
        <v>0</v>
      </c>
      <c r="AL15" s="114">
        <v>2</v>
      </c>
      <c r="AM15" s="115">
        <v>1</v>
      </c>
      <c r="AN15" s="114">
        <v>1</v>
      </c>
      <c r="AO15" s="115">
        <v>2</v>
      </c>
      <c r="AP15" s="116">
        <v>2</v>
      </c>
      <c r="AQ15" s="117">
        <v>1</v>
      </c>
      <c r="AR15" s="116">
        <v>2</v>
      </c>
      <c r="AS15" s="117">
        <v>2</v>
      </c>
      <c r="AT15" s="116">
        <v>1</v>
      </c>
      <c r="AU15" s="117">
        <v>1</v>
      </c>
      <c r="AV15" s="116">
        <v>1</v>
      </c>
      <c r="AW15" s="117">
        <v>2</v>
      </c>
      <c r="AX15" s="116">
        <v>1</v>
      </c>
      <c r="AY15" s="117">
        <v>2</v>
      </c>
      <c r="AZ15">
        <f t="shared" si="2"/>
        <v>14</v>
      </c>
      <c r="BA15">
        <f t="shared" si="3"/>
        <v>15</v>
      </c>
      <c r="BB15">
        <f t="shared" si="4"/>
        <v>15</v>
      </c>
      <c r="BC15">
        <f t="shared" si="5"/>
        <v>15</v>
      </c>
    </row>
    <row r="16" spans="1:55" ht="13.5">
      <c r="A16" s="69">
        <v>9</v>
      </c>
      <c r="B16" s="130" t="s">
        <v>54</v>
      </c>
      <c r="C16" s="118" t="s">
        <v>221</v>
      </c>
      <c r="D16" s="101" t="s">
        <v>222</v>
      </c>
      <c r="E16" s="77"/>
      <c r="F16" s="100" t="s">
        <v>128</v>
      </c>
      <c r="G16" s="100" t="s">
        <v>223</v>
      </c>
      <c r="H16" s="102">
        <f t="shared" si="0"/>
        <v>0.7432432432432432</v>
      </c>
      <c r="I16" s="103"/>
      <c r="J16" s="104">
        <f t="shared" si="1"/>
        <v>55</v>
      </c>
      <c r="K16" s="105"/>
      <c r="L16" s="114">
        <v>2</v>
      </c>
      <c r="M16" s="115">
        <v>2</v>
      </c>
      <c r="N16" s="114">
        <v>2</v>
      </c>
      <c r="O16" s="115">
        <v>2</v>
      </c>
      <c r="P16" s="114">
        <v>1</v>
      </c>
      <c r="Q16" s="115">
        <v>2</v>
      </c>
      <c r="R16" s="114">
        <v>1</v>
      </c>
      <c r="S16" s="115">
        <v>1</v>
      </c>
      <c r="T16" s="114">
        <v>2</v>
      </c>
      <c r="U16" s="115">
        <v>1</v>
      </c>
      <c r="V16" s="116">
        <v>1</v>
      </c>
      <c r="W16" s="117">
        <v>2</v>
      </c>
      <c r="X16" s="116">
        <v>1</v>
      </c>
      <c r="Y16" s="117">
        <v>1</v>
      </c>
      <c r="Z16" s="116">
        <v>1</v>
      </c>
      <c r="AA16" s="117">
        <v>1</v>
      </c>
      <c r="AB16" s="116">
        <v>2</v>
      </c>
      <c r="AC16" s="117">
        <v>1</v>
      </c>
      <c r="AD16" s="116">
        <v>1</v>
      </c>
      <c r="AE16" s="117">
        <v>1</v>
      </c>
      <c r="AF16" s="114">
        <v>2</v>
      </c>
      <c r="AG16" s="115">
        <v>2</v>
      </c>
      <c r="AH16" s="114">
        <v>2</v>
      </c>
      <c r="AI16" s="115">
        <v>2</v>
      </c>
      <c r="AJ16" s="114">
        <v>1</v>
      </c>
      <c r="AK16" s="115">
        <v>1</v>
      </c>
      <c r="AL16" s="114">
        <v>1</v>
      </c>
      <c r="AM16" s="115">
        <v>1</v>
      </c>
      <c r="AN16" s="114">
        <v>2</v>
      </c>
      <c r="AO16" s="115">
        <v>1</v>
      </c>
      <c r="AP16" s="116">
        <v>1</v>
      </c>
      <c r="AQ16" s="117">
        <v>2</v>
      </c>
      <c r="AR16" s="116">
        <v>1</v>
      </c>
      <c r="AS16" s="117">
        <v>2</v>
      </c>
      <c r="AT16" s="116">
        <v>0</v>
      </c>
      <c r="AU16" s="117">
        <v>1</v>
      </c>
      <c r="AV16" s="116">
        <v>1</v>
      </c>
      <c r="AW16" s="117">
        <v>1</v>
      </c>
      <c r="AX16" s="116">
        <v>1</v>
      </c>
      <c r="AY16" s="117">
        <v>2</v>
      </c>
      <c r="AZ16">
        <f t="shared" si="2"/>
        <v>16</v>
      </c>
      <c r="BA16">
        <f t="shared" si="3"/>
        <v>12</v>
      </c>
      <c r="BB16">
        <f t="shared" si="4"/>
        <v>15</v>
      </c>
      <c r="BC16">
        <f t="shared" si="5"/>
        <v>12</v>
      </c>
    </row>
    <row r="17" spans="1:55" ht="13.5">
      <c r="A17" s="70">
        <v>10</v>
      </c>
      <c r="B17" s="137" t="s">
        <v>54</v>
      </c>
      <c r="C17" s="119" t="s">
        <v>217</v>
      </c>
      <c r="D17" s="101" t="s">
        <v>54</v>
      </c>
      <c r="E17" s="77"/>
      <c r="F17" s="100" t="s">
        <v>218</v>
      </c>
      <c r="G17" s="100" t="s">
        <v>219</v>
      </c>
      <c r="H17" s="102">
        <f t="shared" si="0"/>
        <v>0.6216216216216216</v>
      </c>
      <c r="I17" s="103"/>
      <c r="J17" s="104">
        <f t="shared" si="1"/>
        <v>46</v>
      </c>
      <c r="K17" s="105"/>
      <c r="L17" s="114">
        <v>2</v>
      </c>
      <c r="M17" s="115">
        <v>2</v>
      </c>
      <c r="N17" s="114">
        <v>1</v>
      </c>
      <c r="O17" s="115">
        <v>2</v>
      </c>
      <c r="P17" s="114">
        <v>1</v>
      </c>
      <c r="Q17" s="115">
        <v>1</v>
      </c>
      <c r="R17" s="114">
        <v>0</v>
      </c>
      <c r="S17" s="115">
        <v>1</v>
      </c>
      <c r="T17" s="114">
        <v>2</v>
      </c>
      <c r="U17" s="115">
        <v>2</v>
      </c>
      <c r="V17" s="116">
        <v>1</v>
      </c>
      <c r="W17" s="117">
        <v>1</v>
      </c>
      <c r="X17" s="116">
        <v>1</v>
      </c>
      <c r="Y17" s="117">
        <v>0</v>
      </c>
      <c r="Z17" s="116">
        <v>1</v>
      </c>
      <c r="AA17" s="117">
        <v>1</v>
      </c>
      <c r="AB17" s="116">
        <v>1</v>
      </c>
      <c r="AC17" s="117">
        <v>1</v>
      </c>
      <c r="AD17" s="116">
        <v>1</v>
      </c>
      <c r="AE17" s="117">
        <v>2</v>
      </c>
      <c r="AF17" s="114">
        <v>1</v>
      </c>
      <c r="AG17" s="115">
        <v>1</v>
      </c>
      <c r="AH17" s="114">
        <v>1</v>
      </c>
      <c r="AI17" s="115">
        <v>1</v>
      </c>
      <c r="AJ17" s="114">
        <v>0</v>
      </c>
      <c r="AK17" s="115">
        <v>1</v>
      </c>
      <c r="AL17" s="114">
        <v>1</v>
      </c>
      <c r="AM17" s="115">
        <v>1</v>
      </c>
      <c r="AN17" s="114">
        <v>0</v>
      </c>
      <c r="AO17" s="115">
        <v>2</v>
      </c>
      <c r="AP17" s="116">
        <v>2</v>
      </c>
      <c r="AQ17" s="117">
        <v>1</v>
      </c>
      <c r="AR17" s="116">
        <v>1</v>
      </c>
      <c r="AS17" s="117">
        <v>1</v>
      </c>
      <c r="AT17" s="116">
        <v>1</v>
      </c>
      <c r="AU17" s="117">
        <v>2</v>
      </c>
      <c r="AV17" s="116">
        <v>1</v>
      </c>
      <c r="AW17" s="117">
        <v>1</v>
      </c>
      <c r="AX17" s="116">
        <v>1</v>
      </c>
      <c r="AY17" s="117">
        <v>2</v>
      </c>
      <c r="AZ17">
        <f t="shared" si="2"/>
        <v>14</v>
      </c>
      <c r="BA17">
        <f t="shared" si="3"/>
        <v>10</v>
      </c>
      <c r="BB17">
        <f t="shared" si="4"/>
        <v>9</v>
      </c>
      <c r="BC17">
        <f t="shared" si="5"/>
        <v>13</v>
      </c>
    </row>
    <row r="18" spans="1:55" ht="13.5">
      <c r="A18" s="69">
        <v>11</v>
      </c>
      <c r="B18" s="100" t="s">
        <v>50</v>
      </c>
      <c r="C18" s="100" t="s">
        <v>229</v>
      </c>
      <c r="D18" s="101" t="s">
        <v>230</v>
      </c>
      <c r="E18" s="77"/>
      <c r="F18" s="100" t="s">
        <v>231</v>
      </c>
      <c r="G18" s="100" t="s">
        <v>232</v>
      </c>
      <c r="H18" s="102">
        <f t="shared" si="0"/>
        <v>0.6216216216216216</v>
      </c>
      <c r="I18" s="103"/>
      <c r="J18" s="104">
        <f t="shared" si="1"/>
        <v>46</v>
      </c>
      <c r="K18" s="105"/>
      <c r="L18" s="114">
        <v>1</v>
      </c>
      <c r="M18" s="115">
        <v>1</v>
      </c>
      <c r="N18" s="114">
        <v>1</v>
      </c>
      <c r="O18" s="115">
        <v>1</v>
      </c>
      <c r="P18" s="114">
        <v>1</v>
      </c>
      <c r="Q18" s="115">
        <v>1</v>
      </c>
      <c r="R18" s="114">
        <v>2</v>
      </c>
      <c r="S18" s="115">
        <v>2</v>
      </c>
      <c r="T18" s="114">
        <v>1</v>
      </c>
      <c r="U18" s="115">
        <v>1</v>
      </c>
      <c r="V18" s="116">
        <v>1</v>
      </c>
      <c r="W18" s="117">
        <v>1</v>
      </c>
      <c r="X18" s="116">
        <v>1</v>
      </c>
      <c r="Y18" s="117">
        <v>0</v>
      </c>
      <c r="Z18" s="116">
        <v>0</v>
      </c>
      <c r="AA18" s="117">
        <v>1</v>
      </c>
      <c r="AB18" s="116">
        <v>1</v>
      </c>
      <c r="AC18" s="117">
        <v>1</v>
      </c>
      <c r="AD18" s="116">
        <v>1</v>
      </c>
      <c r="AE18" s="117">
        <v>1</v>
      </c>
      <c r="AF18" s="114">
        <v>2</v>
      </c>
      <c r="AG18" s="115">
        <v>1</v>
      </c>
      <c r="AH18" s="114">
        <v>2</v>
      </c>
      <c r="AI18" s="115">
        <v>1</v>
      </c>
      <c r="AJ18" s="114">
        <v>1</v>
      </c>
      <c r="AK18" s="115">
        <v>0</v>
      </c>
      <c r="AL18" s="114">
        <v>1</v>
      </c>
      <c r="AM18" s="115">
        <v>1</v>
      </c>
      <c r="AN18" s="114">
        <v>1</v>
      </c>
      <c r="AO18" s="115">
        <v>2</v>
      </c>
      <c r="AP18" s="116">
        <v>2</v>
      </c>
      <c r="AQ18" s="117">
        <v>1</v>
      </c>
      <c r="AR18" s="116">
        <v>2</v>
      </c>
      <c r="AS18" s="117">
        <v>1</v>
      </c>
      <c r="AT18" s="116">
        <v>2</v>
      </c>
      <c r="AU18" s="117">
        <v>1</v>
      </c>
      <c r="AV18" s="116">
        <v>1</v>
      </c>
      <c r="AW18" s="117">
        <v>2</v>
      </c>
      <c r="AX18" s="116">
        <v>1</v>
      </c>
      <c r="AY18" s="117">
        <v>1</v>
      </c>
      <c r="AZ18">
        <f>SUM(L18:U18)</f>
        <v>12</v>
      </c>
      <c r="BA18">
        <f>SUM(V18:AE18)</f>
        <v>8</v>
      </c>
      <c r="BB18">
        <f>SUM(AF18:AO18)</f>
        <v>12</v>
      </c>
      <c r="BC18">
        <f>SUM(AP18:AY18)</f>
        <v>14</v>
      </c>
    </row>
    <row r="19" spans="1:51" s="63" customFormat="1" ht="13.5">
      <c r="A19" s="157"/>
      <c r="B19" s="84"/>
      <c r="C19" s="84"/>
      <c r="D19" s="85"/>
      <c r="E19" s="86"/>
      <c r="F19" s="85"/>
      <c r="G19" s="85"/>
      <c r="H19" s="96"/>
      <c r="I19" s="98" t="s">
        <v>130</v>
      </c>
      <c r="J19" s="99">
        <f>MAX(J8:J18)</f>
        <v>74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</row>
    <row r="20" spans="1:51" s="63" customFormat="1" ht="13.5">
      <c r="A20" s="157"/>
      <c r="B20" s="84"/>
      <c r="C20" s="84"/>
      <c r="D20" s="85"/>
      <c r="E20" s="86"/>
      <c r="F20" s="85"/>
      <c r="G20" s="85"/>
      <c r="H20" s="96"/>
      <c r="I20" s="88"/>
      <c r="J20" s="97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</row>
    <row r="21" spans="1:51" s="63" customFormat="1" ht="13.5">
      <c r="A21" s="17"/>
      <c r="D21" s="81"/>
      <c r="E21" s="64"/>
      <c r="F21" s="64"/>
      <c r="G21" s="64"/>
      <c r="H21" s="96"/>
      <c r="I21" s="88"/>
      <c r="J21" s="97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</row>
    <row r="22" spans="1:51" s="63" customFormat="1" ht="13.5">
      <c r="A22" s="17"/>
      <c r="B22" s="84"/>
      <c r="C22" s="84"/>
      <c r="D22" s="85"/>
      <c r="E22" s="86"/>
      <c r="F22" s="85"/>
      <c r="G22" s="85"/>
      <c r="H22" s="96"/>
      <c r="I22" s="88"/>
      <c r="J22" s="99" t="s">
        <v>108</v>
      </c>
      <c r="L22" s="62">
        <f>COUNTIF(L8:L18,2)/(COUNTIF(L8:L18,0)+COUNTIF(L8:L18,"&gt;0"))*100</f>
        <v>63.63636363636363</v>
      </c>
      <c r="M22" s="62">
        <f aca="true" t="shared" si="6" ref="M22:AY22">COUNTIF(M8:M18,2)/(COUNTIF(M8:M18,0)+COUNTIF(M8:M18,"&gt;0"))*100</f>
        <v>54.54545454545454</v>
      </c>
      <c r="N22" s="62">
        <f t="shared" si="6"/>
        <v>36.36363636363637</v>
      </c>
      <c r="O22" s="62">
        <f t="shared" si="6"/>
        <v>90.9090909090909</v>
      </c>
      <c r="P22" s="62">
        <f t="shared" si="6"/>
        <v>36.36363636363637</v>
      </c>
      <c r="Q22" s="62">
        <f t="shared" si="6"/>
        <v>63.63636363636363</v>
      </c>
      <c r="R22" s="62">
        <f t="shared" si="6"/>
        <v>54.54545454545454</v>
      </c>
      <c r="S22" s="62">
        <f t="shared" si="6"/>
        <v>36.36363636363637</v>
      </c>
      <c r="T22" s="62">
        <f t="shared" si="6"/>
        <v>90.9090909090909</v>
      </c>
      <c r="U22" s="62">
        <f t="shared" si="6"/>
        <v>63.63636363636363</v>
      </c>
      <c r="V22" s="62">
        <f t="shared" si="6"/>
        <v>27.27272727272727</v>
      </c>
      <c r="W22" s="62">
        <f t="shared" si="6"/>
        <v>45.45454545454545</v>
      </c>
      <c r="X22" s="62">
        <f t="shared" si="6"/>
        <v>72.72727272727273</v>
      </c>
      <c r="Y22" s="62">
        <f t="shared" si="6"/>
        <v>27.27272727272727</v>
      </c>
      <c r="Z22" s="62">
        <f t="shared" si="6"/>
        <v>54.54545454545454</v>
      </c>
      <c r="AA22" s="62">
        <f t="shared" si="6"/>
        <v>54.54545454545454</v>
      </c>
      <c r="AB22" s="62">
        <f t="shared" si="6"/>
        <v>45.45454545454545</v>
      </c>
      <c r="AC22" s="62">
        <f t="shared" si="6"/>
        <v>36.36363636363637</v>
      </c>
      <c r="AD22" s="62">
        <f t="shared" si="6"/>
        <v>54.54545454545454</v>
      </c>
      <c r="AE22" s="62">
        <f t="shared" si="6"/>
        <v>54.54545454545454</v>
      </c>
      <c r="AF22" s="62">
        <f t="shared" si="6"/>
        <v>81.81818181818183</v>
      </c>
      <c r="AG22" s="62">
        <f t="shared" si="6"/>
        <v>63.63636363636363</v>
      </c>
      <c r="AH22" s="62">
        <f t="shared" si="6"/>
        <v>72.72727272727273</v>
      </c>
      <c r="AI22" s="62">
        <f t="shared" si="6"/>
        <v>72.72727272727273</v>
      </c>
      <c r="AJ22" s="62">
        <f t="shared" si="6"/>
        <v>18.181818181818183</v>
      </c>
      <c r="AK22" s="62">
        <f t="shared" si="6"/>
        <v>36.36363636363637</v>
      </c>
      <c r="AL22" s="62">
        <f t="shared" si="6"/>
        <v>63.63636363636363</v>
      </c>
      <c r="AM22" s="62">
        <f t="shared" si="6"/>
        <v>27.27272727272727</v>
      </c>
      <c r="AN22" s="62">
        <f t="shared" si="6"/>
        <v>72.72727272727273</v>
      </c>
      <c r="AO22" s="62">
        <f t="shared" si="6"/>
        <v>72.72727272727273</v>
      </c>
      <c r="AP22" s="62">
        <f t="shared" si="6"/>
        <v>72.72727272727273</v>
      </c>
      <c r="AQ22" s="62">
        <f t="shared" si="6"/>
        <v>72.72727272727273</v>
      </c>
      <c r="AR22" s="62">
        <f t="shared" si="6"/>
        <v>72.72727272727273</v>
      </c>
      <c r="AS22" s="62">
        <f t="shared" si="6"/>
        <v>81.81818181818183</v>
      </c>
      <c r="AT22" s="62">
        <f t="shared" si="6"/>
        <v>63.63636363636363</v>
      </c>
      <c r="AU22" s="62">
        <f t="shared" si="6"/>
        <v>63.63636363636363</v>
      </c>
      <c r="AV22" s="62">
        <f t="shared" si="6"/>
        <v>36.36363636363637</v>
      </c>
      <c r="AW22" s="62">
        <f t="shared" si="6"/>
        <v>54.54545454545454</v>
      </c>
      <c r="AX22" s="62">
        <f t="shared" si="6"/>
        <v>27.27272727272727</v>
      </c>
      <c r="AY22" s="62">
        <f t="shared" si="6"/>
        <v>90.9090909090909</v>
      </c>
    </row>
    <row r="23" spans="1:53" s="63" customFormat="1" ht="13.5">
      <c r="A23" s="17"/>
      <c r="B23" s="84"/>
      <c r="C23" s="84"/>
      <c r="D23" s="85"/>
      <c r="E23" s="86"/>
      <c r="F23" s="85"/>
      <c r="G23" s="85"/>
      <c r="H23" s="96"/>
      <c r="I23" s="88"/>
      <c r="J23" s="97"/>
      <c r="L23" s="60" t="s">
        <v>66</v>
      </c>
      <c r="M23" s="60" t="s">
        <v>66</v>
      </c>
      <c r="N23" s="60" t="s">
        <v>66</v>
      </c>
      <c r="O23" s="60" t="s">
        <v>66</v>
      </c>
      <c r="P23" s="60" t="s">
        <v>66</v>
      </c>
      <c r="Q23" s="60" t="s">
        <v>66</v>
      </c>
      <c r="R23" s="60" t="s">
        <v>66</v>
      </c>
      <c r="S23" s="60" t="s">
        <v>66</v>
      </c>
      <c r="T23" s="60" t="s">
        <v>66</v>
      </c>
      <c r="U23" s="60" t="s">
        <v>66</v>
      </c>
      <c r="V23" s="60" t="s">
        <v>66</v>
      </c>
      <c r="W23" s="60" t="s">
        <v>66</v>
      </c>
      <c r="X23" s="60" t="s">
        <v>66</v>
      </c>
      <c r="Y23" s="60" t="s">
        <v>66</v>
      </c>
      <c r="Z23" s="60" t="s">
        <v>66</v>
      </c>
      <c r="AA23" s="60" t="s">
        <v>66</v>
      </c>
      <c r="AB23" s="60" t="s">
        <v>66</v>
      </c>
      <c r="AC23" s="60" t="s">
        <v>66</v>
      </c>
      <c r="AD23" s="60" t="s">
        <v>66</v>
      </c>
      <c r="AE23" s="60" t="s">
        <v>66</v>
      </c>
      <c r="AF23" s="60" t="s">
        <v>66</v>
      </c>
      <c r="AG23" s="60" t="s">
        <v>66</v>
      </c>
      <c r="AH23" s="60" t="s">
        <v>66</v>
      </c>
      <c r="AI23" s="60" t="s">
        <v>66</v>
      </c>
      <c r="AJ23" s="60" t="s">
        <v>66</v>
      </c>
      <c r="AK23" s="60" t="s">
        <v>66</v>
      </c>
      <c r="AL23" s="60" t="s">
        <v>66</v>
      </c>
      <c r="AM23" s="60" t="s">
        <v>66</v>
      </c>
      <c r="AN23" s="60" t="s">
        <v>66</v>
      </c>
      <c r="AO23" s="60" t="s">
        <v>66</v>
      </c>
      <c r="AP23" s="60" t="s">
        <v>66</v>
      </c>
      <c r="AQ23" s="60" t="s">
        <v>66</v>
      </c>
      <c r="AR23" s="60" t="s">
        <v>66</v>
      </c>
      <c r="AS23" s="60" t="s">
        <v>66</v>
      </c>
      <c r="AT23" s="60" t="s">
        <v>66</v>
      </c>
      <c r="AU23" s="60" t="s">
        <v>66</v>
      </c>
      <c r="AV23" s="60" t="s">
        <v>66</v>
      </c>
      <c r="AW23" s="60" t="s">
        <v>66</v>
      </c>
      <c r="AX23" s="60" t="s">
        <v>66</v>
      </c>
      <c r="AY23" s="60" t="s">
        <v>66</v>
      </c>
      <c r="AZ23" s="46"/>
      <c r="BA23" s="46"/>
    </row>
    <row r="24" spans="1:53" s="63" customFormat="1" ht="13.5">
      <c r="A24" s="17"/>
      <c r="B24" s="84"/>
      <c r="C24" s="84"/>
      <c r="D24" s="85"/>
      <c r="E24" s="86"/>
      <c r="F24" s="85"/>
      <c r="G24" s="85"/>
      <c r="H24" s="96"/>
      <c r="I24" s="88"/>
      <c r="J24" s="97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46"/>
      <c r="BA24" s="46"/>
    </row>
    <row r="25" spans="1:53" s="63" customFormat="1" ht="13.5">
      <c r="A25" s="17"/>
      <c r="D25" s="81"/>
      <c r="E25" s="64"/>
      <c r="F25" s="85"/>
      <c r="G25" s="85"/>
      <c r="H25" s="96"/>
      <c r="I25" s="88"/>
      <c r="J25" s="97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46"/>
      <c r="BA25" s="46"/>
    </row>
    <row r="26" spans="2:53" ht="13.5">
      <c r="B26" s="40"/>
      <c r="C26" s="40"/>
      <c r="D26" s="41"/>
      <c r="E26" s="41"/>
      <c r="I26" s="42"/>
      <c r="J26" s="9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2:53" ht="12.75">
      <c r="B27" s="46"/>
      <c r="C27" s="46"/>
      <c r="D27" s="64"/>
      <c r="E27" s="64"/>
      <c r="F27" s="64"/>
      <c r="G27" s="64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2:53" ht="12.75">
      <c r="B28" s="46"/>
      <c r="C28" s="46"/>
      <c r="D28" s="64"/>
      <c r="E28" s="64"/>
      <c r="F28" s="64"/>
      <c r="G28" s="64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2:53" ht="13.5">
      <c r="B29" s="46"/>
      <c r="C29" s="46"/>
      <c r="D29" s="64"/>
      <c r="E29" s="64"/>
      <c r="F29" s="64"/>
      <c r="G29" s="64"/>
      <c r="J29" s="43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46"/>
      <c r="BA29" s="46"/>
    </row>
    <row r="30" spans="2:53" ht="12.75">
      <c r="B30" s="46"/>
      <c r="C30" s="46"/>
      <c r="D30" s="64"/>
      <c r="E30" s="64"/>
      <c r="F30" s="64"/>
      <c r="G30" s="64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46"/>
      <c r="BA30" s="46"/>
    </row>
    <row r="31" spans="2:53" ht="12.75">
      <c r="B31" s="46"/>
      <c r="C31" s="46"/>
      <c r="D31" s="64"/>
      <c r="E31" s="47"/>
      <c r="F31" s="64"/>
      <c r="G31" s="64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</row>
    <row r="32" spans="1:7" ht="13.5">
      <c r="A32" s="45"/>
      <c r="B32" s="65"/>
      <c r="C32" s="46"/>
      <c r="D32" s="64"/>
      <c r="E32" s="66"/>
      <c r="F32" s="64"/>
      <c r="G32" s="64"/>
    </row>
    <row r="33" spans="1:7" ht="13.5">
      <c r="A33" s="45"/>
      <c r="B33" s="46"/>
      <c r="C33" s="46"/>
      <c r="D33" s="64"/>
      <c r="E33" s="66"/>
      <c r="F33" s="64"/>
      <c r="G33" s="64"/>
    </row>
    <row r="34" spans="1:7" ht="13.5">
      <c r="A34" s="45"/>
      <c r="B34" s="46"/>
      <c r="C34" s="46"/>
      <c r="D34" s="64"/>
      <c r="E34" s="66"/>
      <c r="F34" s="64"/>
      <c r="G34" s="64"/>
    </row>
    <row r="35" spans="1:254" s="3" customFormat="1" ht="13.5">
      <c r="A35" s="45"/>
      <c r="B35" s="47"/>
      <c r="C35" s="47"/>
      <c r="D35" s="47"/>
      <c r="E35" s="66"/>
      <c r="F35" s="64"/>
      <c r="G35" s="64"/>
      <c r="H35" s="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3" customFormat="1" ht="13.5">
      <c r="A36" s="45"/>
      <c r="B36" s="46"/>
      <c r="C36" s="46"/>
      <c r="D36" s="64"/>
      <c r="E36" s="66"/>
      <c r="F36" s="64"/>
      <c r="G36" s="64"/>
      <c r="H36" s="5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3" customFormat="1" ht="13.5">
      <c r="A37" s="45"/>
      <c r="B37" s="47"/>
      <c r="C37" s="47"/>
      <c r="D37" s="47"/>
      <c r="E37" s="66"/>
      <c r="F37" s="64"/>
      <c r="G37" s="64"/>
      <c r="H37" s="5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3" customFormat="1" ht="13.5">
      <c r="A38" s="45"/>
      <c r="B38" s="46"/>
      <c r="C38" s="46"/>
      <c r="D38" s="64"/>
      <c r="E38" s="66"/>
      <c r="F38" s="64"/>
      <c r="G38" s="64"/>
      <c r="H38" s="5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3" customFormat="1" ht="13.5">
      <c r="A39" s="45"/>
      <c r="B39" s="46"/>
      <c r="C39" s="46"/>
      <c r="D39" s="64"/>
      <c r="E39" s="66"/>
      <c r="F39" s="64"/>
      <c r="G39" s="64"/>
      <c r="H39" s="5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3" customFormat="1" ht="13.5">
      <c r="A40" s="45"/>
      <c r="B40" s="47"/>
      <c r="C40" s="47"/>
      <c r="D40" s="47"/>
      <c r="E40" s="66"/>
      <c r="F40" s="64"/>
      <c r="G40" s="64"/>
      <c r="H40" s="5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3" customFormat="1" ht="13.5">
      <c r="A41" s="45"/>
      <c r="B41" s="46"/>
      <c r="C41" s="46"/>
      <c r="D41" s="64"/>
      <c r="E41" s="66"/>
      <c r="F41" s="64"/>
      <c r="G41" s="64"/>
      <c r="H41" s="5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3" customFormat="1" ht="13.5">
      <c r="A42" s="1"/>
      <c r="B42" s="47"/>
      <c r="C42" s="47"/>
      <c r="D42" s="47"/>
      <c r="E42" s="66"/>
      <c r="F42" s="64"/>
      <c r="G42" s="64"/>
      <c r="H42" s="5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3" customFormat="1" ht="13.5">
      <c r="A43" s="1"/>
      <c r="B43" s="46"/>
      <c r="C43" s="46"/>
      <c r="D43" s="64"/>
      <c r="E43" s="66"/>
      <c r="F43" s="64"/>
      <c r="G43" s="64"/>
      <c r="H43" s="5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3" customFormat="1" ht="13.5">
      <c r="A44" s="1"/>
      <c r="B44" s="46"/>
      <c r="C44" s="46"/>
      <c r="D44" s="64"/>
      <c r="E44" s="66"/>
      <c r="F44" s="64"/>
      <c r="G44" s="64"/>
      <c r="H44" s="5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3" customFormat="1" ht="13.5">
      <c r="A45" s="1"/>
      <c r="B45" s="46"/>
      <c r="C45" s="46"/>
      <c r="D45" s="64"/>
      <c r="E45" s="66"/>
      <c r="F45" s="64"/>
      <c r="G45" s="64"/>
      <c r="H45" s="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3" customFormat="1" ht="13.5">
      <c r="A46" s="1"/>
      <c r="B46" s="65"/>
      <c r="C46" s="46"/>
      <c r="D46" s="64"/>
      <c r="E46" s="66"/>
      <c r="F46" s="64"/>
      <c r="G46" s="64"/>
      <c r="H46" s="5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3" customFormat="1" ht="13.5">
      <c r="A47" s="1"/>
      <c r="B47" s="47"/>
      <c r="C47" s="47"/>
      <c r="D47" s="47"/>
      <c r="E47" s="66"/>
      <c r="F47" s="64"/>
      <c r="G47" s="64"/>
      <c r="H47" s="5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3" customFormat="1" ht="13.5">
      <c r="A48" s="1"/>
      <c r="B48" s="46"/>
      <c r="C48" s="46"/>
      <c r="D48" s="64"/>
      <c r="E48" s="66"/>
      <c r="F48" s="64"/>
      <c r="G48" s="64"/>
      <c r="H48" s="5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3" customFormat="1" ht="13.5">
      <c r="A49" s="1"/>
      <c r="B49" s="46"/>
      <c r="C49" s="46"/>
      <c r="D49" s="64"/>
      <c r="E49" s="66"/>
      <c r="F49" s="64"/>
      <c r="G49" s="64"/>
      <c r="H49" s="5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7" ht="13.5">
      <c r="B50" s="46"/>
      <c r="C50" s="46"/>
      <c r="D50" s="64"/>
      <c r="E50" s="66"/>
      <c r="F50" s="64"/>
      <c r="G50" s="64"/>
    </row>
    <row r="51" spans="2:7" ht="13.5">
      <c r="B51" s="46"/>
      <c r="C51" s="46"/>
      <c r="D51" s="64"/>
      <c r="E51" s="66"/>
      <c r="F51" s="64"/>
      <c r="G51" s="64"/>
    </row>
    <row r="52" spans="2:7" ht="13.5">
      <c r="B52" s="46"/>
      <c r="C52" s="46"/>
      <c r="D52" s="64"/>
      <c r="E52" s="66"/>
      <c r="F52" s="64"/>
      <c r="G52" s="64"/>
    </row>
    <row r="53" spans="2:7" ht="13.5">
      <c r="B53" s="46"/>
      <c r="C53" s="46"/>
      <c r="D53" s="64"/>
      <c r="E53" s="66"/>
      <c r="F53" s="64"/>
      <c r="G53" s="64"/>
    </row>
    <row r="54" spans="2:7" ht="13.5">
      <c r="B54" s="46"/>
      <c r="C54" s="46"/>
      <c r="D54" s="64"/>
      <c r="E54" s="66"/>
      <c r="F54" s="64"/>
      <c r="G54" s="64"/>
    </row>
    <row r="55" spans="2:7" ht="12.75">
      <c r="B55" s="46"/>
      <c r="C55" s="46"/>
      <c r="D55" s="64"/>
      <c r="E55" s="64"/>
      <c r="F55" s="64"/>
      <c r="G55" s="64"/>
    </row>
    <row r="56" spans="2:7" ht="12.75">
      <c r="B56" s="65"/>
      <c r="C56" s="46"/>
      <c r="D56" s="64"/>
      <c r="E56" s="64"/>
      <c r="F56" s="64"/>
      <c r="G56" s="64"/>
    </row>
    <row r="57" spans="2:7" ht="12.75">
      <c r="B57" s="46"/>
      <c r="C57" s="46"/>
      <c r="D57" s="64"/>
      <c r="E57" s="64"/>
      <c r="F57" s="64"/>
      <c r="G57" s="64"/>
    </row>
  </sheetData>
  <sheetProtection/>
  <mergeCells count="5">
    <mergeCell ref="A19:A20"/>
    <mergeCell ref="B3:C3"/>
    <mergeCell ref="J3:J5"/>
    <mergeCell ref="C4:F5"/>
    <mergeCell ref="H4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Z41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4" sqref="C4:F5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31" width="4.375" style="0" customWidth="1"/>
    <col min="32" max="35" width="3.125" style="0" customWidth="1"/>
  </cols>
  <sheetData>
    <row r="1" ht="8.25" customHeight="1"/>
    <row r="2" spans="2:3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</row>
    <row r="3" spans="1:31" s="16" customFormat="1" ht="23.25">
      <c r="A3" s="11"/>
      <c r="B3" s="147" t="s">
        <v>80</v>
      </c>
      <c r="C3" s="147"/>
      <c r="D3" s="12"/>
      <c r="E3" s="12"/>
      <c r="F3" s="13"/>
      <c r="G3" s="13"/>
      <c r="H3" s="14"/>
      <c r="I3" s="13"/>
      <c r="J3" s="148" t="s">
        <v>107</v>
      </c>
      <c r="K3" s="15" t="s">
        <v>2</v>
      </c>
      <c r="L3" s="50">
        <v>35</v>
      </c>
      <c r="M3" s="51">
        <v>13</v>
      </c>
      <c r="N3" s="50">
        <v>39</v>
      </c>
      <c r="O3" s="51">
        <v>34</v>
      </c>
      <c r="P3" s="50">
        <v>37</v>
      </c>
      <c r="Q3" s="52">
        <v>22</v>
      </c>
      <c r="R3" s="53">
        <v>40</v>
      </c>
      <c r="S3" s="52">
        <v>29</v>
      </c>
      <c r="T3" s="53">
        <v>28</v>
      </c>
      <c r="U3" s="52">
        <v>36</v>
      </c>
      <c r="V3" s="54">
        <v>32</v>
      </c>
      <c r="W3" s="55">
        <v>38</v>
      </c>
      <c r="X3" s="54">
        <v>18.15</v>
      </c>
      <c r="Y3" s="55">
        <v>33</v>
      </c>
      <c r="Z3" s="54">
        <v>41</v>
      </c>
      <c r="AA3" s="55">
        <v>36</v>
      </c>
      <c r="AB3" s="54">
        <v>33</v>
      </c>
      <c r="AC3" s="55">
        <v>37</v>
      </c>
      <c r="AD3" s="54">
        <v>16</v>
      </c>
      <c r="AE3" s="55">
        <v>26</v>
      </c>
    </row>
    <row r="4" spans="2:31" ht="28.5" customHeight="1">
      <c r="B4" s="17"/>
      <c r="C4" s="149" t="s">
        <v>131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15</v>
      </c>
      <c r="N4" s="49">
        <v>40</v>
      </c>
      <c r="O4" s="48">
        <v>25</v>
      </c>
      <c r="P4" s="49">
        <v>40</v>
      </c>
      <c r="Q4" s="48">
        <v>18</v>
      </c>
      <c r="R4" s="49">
        <v>40</v>
      </c>
      <c r="S4" s="48">
        <v>40</v>
      </c>
      <c r="T4" s="49">
        <v>25</v>
      </c>
      <c r="U4" s="48">
        <v>40</v>
      </c>
      <c r="V4" s="21">
        <v>40</v>
      </c>
      <c r="W4" s="22">
        <v>40</v>
      </c>
      <c r="X4" s="21">
        <v>15</v>
      </c>
      <c r="Y4" s="22">
        <v>30</v>
      </c>
      <c r="Z4" s="21">
        <v>40</v>
      </c>
      <c r="AA4" s="22">
        <v>30</v>
      </c>
      <c r="AB4" s="21">
        <v>40</v>
      </c>
      <c r="AC4" s="22">
        <v>40</v>
      </c>
      <c r="AD4" s="21">
        <v>15</v>
      </c>
      <c r="AE4" s="22">
        <v>25</v>
      </c>
    </row>
    <row r="5" spans="1:23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/>
      <c r="L5" s="56"/>
      <c r="M5" s="57"/>
      <c r="N5" s="56"/>
      <c r="O5" s="57"/>
      <c r="P5" s="56"/>
      <c r="Q5" s="57"/>
      <c r="R5" s="56"/>
      <c r="S5" s="57"/>
      <c r="T5" s="56"/>
      <c r="U5" s="57"/>
      <c r="V5" s="58"/>
      <c r="W5" s="59"/>
      <c r="X5" s="58"/>
      <c r="Y5" s="59"/>
      <c r="Z5" s="58"/>
      <c r="AA5" s="59"/>
      <c r="AB5" s="58"/>
      <c r="AC5" s="59"/>
      <c r="AD5" s="58"/>
      <c r="AE5" s="5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</row>
    <row r="6" spans="1:234" ht="12.75">
      <c r="A6" s="23"/>
      <c r="B6" s="29" t="s">
        <v>9</v>
      </c>
      <c r="C6" s="29" t="s">
        <v>10</v>
      </c>
      <c r="D6" s="30" t="s">
        <v>11</v>
      </c>
      <c r="E6" s="139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</row>
    <row r="7" spans="5:31" ht="12.75">
      <c r="E7" s="7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3" ht="13.5">
      <c r="A8" s="69">
        <v>1</v>
      </c>
      <c r="B8" s="73" t="s">
        <v>187</v>
      </c>
      <c r="C8" s="73" t="s">
        <v>97</v>
      </c>
      <c r="D8" s="75" t="s">
        <v>98</v>
      </c>
      <c r="E8" s="77"/>
      <c r="F8" s="130" t="s">
        <v>162</v>
      </c>
      <c r="G8" s="73" t="s">
        <v>201</v>
      </c>
      <c r="H8" s="102">
        <f>J8/$J$23</f>
        <v>1</v>
      </c>
      <c r="I8" s="120" t="s">
        <v>17</v>
      </c>
      <c r="J8" s="104">
        <f aca="true" t="shared" si="0" ref="J8:J22">SUM(AF8:AI8)</f>
        <v>40</v>
      </c>
      <c r="K8" s="105"/>
      <c r="L8" s="114">
        <v>2</v>
      </c>
      <c r="M8" s="115">
        <v>2</v>
      </c>
      <c r="N8" s="114">
        <v>2</v>
      </c>
      <c r="O8" s="115">
        <v>2</v>
      </c>
      <c r="P8" s="114">
        <v>2</v>
      </c>
      <c r="Q8" s="115">
        <v>2</v>
      </c>
      <c r="R8" s="114">
        <v>2</v>
      </c>
      <c r="S8" s="115">
        <v>2</v>
      </c>
      <c r="T8" s="114">
        <v>2</v>
      </c>
      <c r="U8" s="115">
        <v>2</v>
      </c>
      <c r="V8" s="116">
        <v>2</v>
      </c>
      <c r="W8" s="117">
        <v>2</v>
      </c>
      <c r="X8" s="116">
        <v>2</v>
      </c>
      <c r="Y8" s="117">
        <v>2</v>
      </c>
      <c r="Z8" s="116">
        <v>2</v>
      </c>
      <c r="AA8" s="117">
        <v>2</v>
      </c>
      <c r="AB8" s="116">
        <v>2</v>
      </c>
      <c r="AC8" s="117">
        <v>2</v>
      </c>
      <c r="AD8" s="116">
        <v>2</v>
      </c>
      <c r="AE8" s="117">
        <v>2</v>
      </c>
      <c r="AF8">
        <f>SUM(L8:U8)</f>
        <v>20</v>
      </c>
      <c r="AG8">
        <f>SUM(V8:AE8)</f>
        <v>20</v>
      </c>
    </row>
    <row r="9" spans="1:33" ht="13.5">
      <c r="A9" s="69">
        <v>2</v>
      </c>
      <c r="B9" s="73" t="s">
        <v>35</v>
      </c>
      <c r="C9" s="73" t="s">
        <v>88</v>
      </c>
      <c r="D9" s="75" t="s">
        <v>89</v>
      </c>
      <c r="E9" s="77"/>
      <c r="F9" s="130" t="s">
        <v>182</v>
      </c>
      <c r="G9" s="73" t="s">
        <v>183</v>
      </c>
      <c r="H9" s="102">
        <f aca="true" t="shared" si="1" ref="H9:H22">J9/$J$23</f>
        <v>1</v>
      </c>
      <c r="I9" s="103" t="s">
        <v>17</v>
      </c>
      <c r="J9" s="104">
        <f t="shared" si="0"/>
        <v>40</v>
      </c>
      <c r="K9" s="105"/>
      <c r="L9" s="114">
        <v>2</v>
      </c>
      <c r="M9" s="115">
        <v>2</v>
      </c>
      <c r="N9" s="114">
        <v>2</v>
      </c>
      <c r="O9" s="115">
        <v>2</v>
      </c>
      <c r="P9" s="114">
        <v>2</v>
      </c>
      <c r="Q9" s="115">
        <v>2</v>
      </c>
      <c r="R9" s="114">
        <v>2</v>
      </c>
      <c r="S9" s="115">
        <v>2</v>
      </c>
      <c r="T9" s="114">
        <v>2</v>
      </c>
      <c r="U9" s="115">
        <v>2</v>
      </c>
      <c r="V9" s="116">
        <v>2</v>
      </c>
      <c r="W9" s="117">
        <v>2</v>
      </c>
      <c r="X9" s="116">
        <v>2</v>
      </c>
      <c r="Y9" s="117">
        <v>2</v>
      </c>
      <c r="Z9" s="116">
        <v>2</v>
      </c>
      <c r="AA9" s="117">
        <v>2</v>
      </c>
      <c r="AB9" s="116">
        <v>2</v>
      </c>
      <c r="AC9" s="117">
        <v>2</v>
      </c>
      <c r="AD9" s="116">
        <v>2</v>
      </c>
      <c r="AE9" s="117">
        <v>2</v>
      </c>
      <c r="AF9">
        <f aca="true" t="shared" si="2" ref="AF9:AF22">SUM(L9:U9)</f>
        <v>20</v>
      </c>
      <c r="AG9">
        <f aca="true" t="shared" si="3" ref="AG9:AG22">SUM(V9:AE9)</f>
        <v>20</v>
      </c>
    </row>
    <row r="10" spans="1:33" ht="13.5">
      <c r="A10" s="69">
        <v>3</v>
      </c>
      <c r="B10" s="73" t="s">
        <v>74</v>
      </c>
      <c r="C10" s="73" t="s">
        <v>36</v>
      </c>
      <c r="D10" s="75" t="s">
        <v>75</v>
      </c>
      <c r="E10" s="77"/>
      <c r="F10" s="130" t="s">
        <v>247</v>
      </c>
      <c r="G10" s="73" t="s">
        <v>311</v>
      </c>
      <c r="H10" s="102">
        <f t="shared" si="1"/>
        <v>1</v>
      </c>
      <c r="I10" s="120" t="s">
        <v>17</v>
      </c>
      <c r="J10" s="104">
        <f t="shared" si="0"/>
        <v>40</v>
      </c>
      <c r="K10" s="105"/>
      <c r="L10" s="114">
        <v>2</v>
      </c>
      <c r="M10" s="115">
        <v>2</v>
      </c>
      <c r="N10" s="114">
        <v>2</v>
      </c>
      <c r="O10" s="115">
        <v>2</v>
      </c>
      <c r="P10" s="114">
        <v>2</v>
      </c>
      <c r="Q10" s="115">
        <v>2</v>
      </c>
      <c r="R10" s="114">
        <v>2</v>
      </c>
      <c r="S10" s="115">
        <v>2</v>
      </c>
      <c r="T10" s="114">
        <v>2</v>
      </c>
      <c r="U10" s="115">
        <v>2</v>
      </c>
      <c r="V10" s="116">
        <v>2</v>
      </c>
      <c r="W10" s="117">
        <v>2</v>
      </c>
      <c r="X10" s="116">
        <v>2</v>
      </c>
      <c r="Y10" s="117">
        <v>2</v>
      </c>
      <c r="Z10" s="116">
        <v>2</v>
      </c>
      <c r="AA10" s="117">
        <v>2</v>
      </c>
      <c r="AB10" s="116">
        <v>2</v>
      </c>
      <c r="AC10" s="117">
        <v>2</v>
      </c>
      <c r="AD10" s="116">
        <v>2</v>
      </c>
      <c r="AE10" s="117">
        <v>2</v>
      </c>
      <c r="AF10">
        <f t="shared" si="2"/>
        <v>20</v>
      </c>
      <c r="AG10">
        <f t="shared" si="3"/>
        <v>20</v>
      </c>
    </row>
    <row r="11" spans="1:33" ht="13.5">
      <c r="A11" s="144">
        <v>4</v>
      </c>
      <c r="B11" s="73" t="s">
        <v>74</v>
      </c>
      <c r="C11" s="73" t="s">
        <v>82</v>
      </c>
      <c r="D11" s="75" t="s">
        <v>83</v>
      </c>
      <c r="E11" s="77"/>
      <c r="F11" s="130" t="s">
        <v>162</v>
      </c>
      <c r="G11" s="73" t="s">
        <v>184</v>
      </c>
      <c r="H11" s="102">
        <f t="shared" si="1"/>
        <v>0.95</v>
      </c>
      <c r="J11" s="104">
        <f>SUM(AF11:AI11)</f>
        <v>38</v>
      </c>
      <c r="K11" s="105"/>
      <c r="L11" s="114">
        <v>1</v>
      </c>
      <c r="M11" s="115">
        <v>2</v>
      </c>
      <c r="N11" s="114">
        <v>2</v>
      </c>
      <c r="O11" s="115">
        <v>2</v>
      </c>
      <c r="P11" s="114">
        <v>2</v>
      </c>
      <c r="Q11" s="115">
        <v>2</v>
      </c>
      <c r="R11" s="114">
        <v>2</v>
      </c>
      <c r="S11" s="115">
        <v>2</v>
      </c>
      <c r="T11" s="114">
        <v>2</v>
      </c>
      <c r="U11" s="115">
        <v>2</v>
      </c>
      <c r="V11" s="116">
        <v>1</v>
      </c>
      <c r="W11" s="117">
        <v>2</v>
      </c>
      <c r="X11" s="116">
        <v>2</v>
      </c>
      <c r="Y11" s="117">
        <v>2</v>
      </c>
      <c r="Z11" s="116">
        <v>2</v>
      </c>
      <c r="AA11" s="117">
        <v>2</v>
      </c>
      <c r="AB11" s="116">
        <v>2</v>
      </c>
      <c r="AC11" s="117">
        <v>2</v>
      </c>
      <c r="AD11" s="116">
        <v>2</v>
      </c>
      <c r="AE11" s="117">
        <v>2</v>
      </c>
      <c r="AF11">
        <f t="shared" si="2"/>
        <v>19</v>
      </c>
      <c r="AG11">
        <f t="shared" si="3"/>
        <v>19</v>
      </c>
    </row>
    <row r="12" spans="1:33" ht="13.5">
      <c r="A12" s="146"/>
      <c r="B12" s="73" t="s">
        <v>27</v>
      </c>
      <c r="C12" s="73" t="s">
        <v>176</v>
      </c>
      <c r="D12" s="75" t="s">
        <v>177</v>
      </c>
      <c r="E12" s="77"/>
      <c r="F12" s="130" t="s">
        <v>141</v>
      </c>
      <c r="G12" s="73" t="s">
        <v>178</v>
      </c>
      <c r="H12" s="102">
        <f t="shared" si="1"/>
        <v>0.95</v>
      </c>
      <c r="I12" s="103"/>
      <c r="J12" s="104">
        <f t="shared" si="0"/>
        <v>38</v>
      </c>
      <c r="K12" s="105"/>
      <c r="L12" s="114">
        <v>2</v>
      </c>
      <c r="M12" s="115">
        <v>2</v>
      </c>
      <c r="N12" s="114">
        <v>2</v>
      </c>
      <c r="O12" s="115">
        <v>2</v>
      </c>
      <c r="P12" s="114">
        <v>2</v>
      </c>
      <c r="Q12" s="115">
        <v>2</v>
      </c>
      <c r="R12" s="114">
        <v>2</v>
      </c>
      <c r="S12" s="115">
        <v>2</v>
      </c>
      <c r="T12" s="114">
        <v>2</v>
      </c>
      <c r="U12" s="115">
        <v>2</v>
      </c>
      <c r="V12" s="116">
        <v>2</v>
      </c>
      <c r="W12" s="117">
        <v>2</v>
      </c>
      <c r="X12" s="116">
        <v>2</v>
      </c>
      <c r="Y12" s="117">
        <v>2</v>
      </c>
      <c r="Z12" s="116">
        <v>1</v>
      </c>
      <c r="AA12" s="117">
        <v>1</v>
      </c>
      <c r="AB12" s="116">
        <v>2</v>
      </c>
      <c r="AC12" s="117">
        <v>2</v>
      </c>
      <c r="AD12" s="116">
        <v>2</v>
      </c>
      <c r="AE12" s="117">
        <v>2</v>
      </c>
      <c r="AF12">
        <f t="shared" si="2"/>
        <v>20</v>
      </c>
      <c r="AG12">
        <f t="shared" si="3"/>
        <v>18</v>
      </c>
    </row>
    <row r="13" spans="1:33" ht="13.5">
      <c r="A13" s="144">
        <v>6</v>
      </c>
      <c r="B13" s="73" t="s">
        <v>295</v>
      </c>
      <c r="C13" s="73" t="s">
        <v>296</v>
      </c>
      <c r="D13" s="75" t="s">
        <v>297</v>
      </c>
      <c r="E13" s="77"/>
      <c r="F13" s="138" t="s">
        <v>298</v>
      </c>
      <c r="G13" s="100" t="s">
        <v>299</v>
      </c>
      <c r="H13" s="102">
        <f t="shared" si="1"/>
        <v>0.925</v>
      </c>
      <c r="I13" s="103"/>
      <c r="J13" s="104">
        <f t="shared" si="0"/>
        <v>37</v>
      </c>
      <c r="K13" s="105"/>
      <c r="L13" s="114">
        <v>0</v>
      </c>
      <c r="M13" s="115">
        <v>2</v>
      </c>
      <c r="N13" s="114">
        <v>2</v>
      </c>
      <c r="O13" s="115">
        <v>2</v>
      </c>
      <c r="P13" s="114">
        <v>2</v>
      </c>
      <c r="Q13" s="115">
        <v>2</v>
      </c>
      <c r="R13" s="114">
        <v>2</v>
      </c>
      <c r="S13" s="115">
        <v>2</v>
      </c>
      <c r="T13" s="114">
        <v>1</v>
      </c>
      <c r="U13" s="115">
        <v>2</v>
      </c>
      <c r="V13" s="116">
        <v>2</v>
      </c>
      <c r="W13" s="117">
        <v>2</v>
      </c>
      <c r="X13" s="116">
        <v>2</v>
      </c>
      <c r="Y13" s="117">
        <v>2</v>
      </c>
      <c r="Z13" s="116">
        <v>2</v>
      </c>
      <c r="AA13" s="117">
        <v>2</v>
      </c>
      <c r="AB13" s="116">
        <v>2</v>
      </c>
      <c r="AC13" s="117">
        <v>2</v>
      </c>
      <c r="AD13" s="116">
        <v>2</v>
      </c>
      <c r="AE13" s="117">
        <v>2</v>
      </c>
      <c r="AF13">
        <f t="shared" si="2"/>
        <v>17</v>
      </c>
      <c r="AG13">
        <f t="shared" si="3"/>
        <v>20</v>
      </c>
    </row>
    <row r="14" spans="1:33" ht="13.5">
      <c r="A14" s="146"/>
      <c r="B14" s="73" t="s">
        <v>95</v>
      </c>
      <c r="C14" s="73" t="s">
        <v>96</v>
      </c>
      <c r="D14" s="75" t="s">
        <v>159</v>
      </c>
      <c r="E14" s="77"/>
      <c r="F14" s="130" t="s">
        <v>160</v>
      </c>
      <c r="G14" s="73" t="s">
        <v>161</v>
      </c>
      <c r="H14" s="102">
        <f t="shared" si="1"/>
        <v>0.925</v>
      </c>
      <c r="I14" s="103"/>
      <c r="J14" s="104">
        <f t="shared" si="0"/>
        <v>37</v>
      </c>
      <c r="K14" s="105"/>
      <c r="L14" s="114">
        <v>2</v>
      </c>
      <c r="M14" s="115">
        <v>2</v>
      </c>
      <c r="N14" s="114">
        <v>2</v>
      </c>
      <c r="O14" s="115">
        <v>1</v>
      </c>
      <c r="P14" s="114">
        <v>2</v>
      </c>
      <c r="Q14" s="115">
        <v>2</v>
      </c>
      <c r="R14" s="114">
        <v>2</v>
      </c>
      <c r="S14" s="115">
        <v>2</v>
      </c>
      <c r="T14" s="114">
        <v>1</v>
      </c>
      <c r="U14" s="115">
        <v>2</v>
      </c>
      <c r="V14" s="116">
        <v>2</v>
      </c>
      <c r="W14" s="117">
        <v>2</v>
      </c>
      <c r="X14" s="116">
        <v>2</v>
      </c>
      <c r="Y14" s="117">
        <v>1</v>
      </c>
      <c r="Z14" s="116">
        <v>2</v>
      </c>
      <c r="AA14" s="117">
        <v>2</v>
      </c>
      <c r="AB14" s="116">
        <v>2</v>
      </c>
      <c r="AC14" s="117">
        <v>2</v>
      </c>
      <c r="AD14" s="116">
        <v>2</v>
      </c>
      <c r="AE14" s="117">
        <v>2</v>
      </c>
      <c r="AF14">
        <f t="shared" si="2"/>
        <v>18</v>
      </c>
      <c r="AG14">
        <f t="shared" si="3"/>
        <v>19</v>
      </c>
    </row>
    <row r="15" spans="1:33" ht="13.5">
      <c r="A15" s="69">
        <v>8</v>
      </c>
      <c r="B15" s="73" t="s">
        <v>60</v>
      </c>
      <c r="C15" s="73" t="s">
        <v>76</v>
      </c>
      <c r="D15" s="75" t="s">
        <v>246</v>
      </c>
      <c r="E15" s="77"/>
      <c r="F15" s="130" t="s">
        <v>247</v>
      </c>
      <c r="G15" s="73" t="s">
        <v>248</v>
      </c>
      <c r="H15" s="102">
        <f t="shared" si="1"/>
        <v>0.9</v>
      </c>
      <c r="I15" s="103"/>
      <c r="J15" s="104">
        <f t="shared" si="0"/>
        <v>36</v>
      </c>
      <c r="K15" s="105"/>
      <c r="L15" s="114">
        <v>2</v>
      </c>
      <c r="M15" s="115">
        <v>2</v>
      </c>
      <c r="N15" s="114">
        <v>1</v>
      </c>
      <c r="O15" s="115">
        <v>2</v>
      </c>
      <c r="P15" s="114">
        <v>2</v>
      </c>
      <c r="Q15" s="115">
        <v>2</v>
      </c>
      <c r="R15" s="114">
        <v>2</v>
      </c>
      <c r="S15" s="115">
        <v>2</v>
      </c>
      <c r="T15" s="114">
        <v>2</v>
      </c>
      <c r="U15" s="115">
        <v>1</v>
      </c>
      <c r="V15" s="116">
        <v>1</v>
      </c>
      <c r="W15" s="117">
        <v>2</v>
      </c>
      <c r="X15" s="116">
        <v>2</v>
      </c>
      <c r="Y15" s="117">
        <v>2</v>
      </c>
      <c r="Z15" s="116">
        <v>2</v>
      </c>
      <c r="AA15" s="117">
        <v>2</v>
      </c>
      <c r="AB15" s="116">
        <v>1</v>
      </c>
      <c r="AC15" s="117">
        <v>2</v>
      </c>
      <c r="AD15" s="116">
        <v>2</v>
      </c>
      <c r="AE15" s="117">
        <v>2</v>
      </c>
      <c r="AF15">
        <f t="shared" si="2"/>
        <v>18</v>
      </c>
      <c r="AG15">
        <f t="shared" si="3"/>
        <v>18</v>
      </c>
    </row>
    <row r="16" spans="1:33" ht="13.5">
      <c r="A16" s="69">
        <v>9</v>
      </c>
      <c r="B16" s="73" t="s">
        <v>290</v>
      </c>
      <c r="C16" s="73" t="s">
        <v>291</v>
      </c>
      <c r="D16" s="75" t="s">
        <v>292</v>
      </c>
      <c r="E16" s="77"/>
      <c r="F16" s="130" t="s">
        <v>293</v>
      </c>
      <c r="G16" s="73" t="s">
        <v>294</v>
      </c>
      <c r="H16" s="102">
        <f t="shared" si="1"/>
        <v>0.875</v>
      </c>
      <c r="I16" s="103"/>
      <c r="J16" s="104">
        <f t="shared" si="0"/>
        <v>35</v>
      </c>
      <c r="K16" s="105"/>
      <c r="L16" s="114">
        <v>1</v>
      </c>
      <c r="M16" s="115">
        <v>2</v>
      </c>
      <c r="N16" s="114">
        <v>2</v>
      </c>
      <c r="O16" s="115">
        <v>2</v>
      </c>
      <c r="P16" s="114">
        <v>2</v>
      </c>
      <c r="Q16" s="115">
        <v>1</v>
      </c>
      <c r="R16" s="114">
        <v>2</v>
      </c>
      <c r="S16" s="115">
        <v>2</v>
      </c>
      <c r="T16" s="114">
        <v>2</v>
      </c>
      <c r="U16" s="115">
        <v>2</v>
      </c>
      <c r="V16" s="116">
        <v>1</v>
      </c>
      <c r="W16" s="117">
        <v>2</v>
      </c>
      <c r="X16" s="116">
        <v>2</v>
      </c>
      <c r="Y16" s="117">
        <v>2</v>
      </c>
      <c r="Z16" s="116">
        <v>2</v>
      </c>
      <c r="AA16" s="117">
        <v>1</v>
      </c>
      <c r="AB16" s="116">
        <v>2</v>
      </c>
      <c r="AC16" s="117">
        <v>2</v>
      </c>
      <c r="AD16" s="116">
        <v>1</v>
      </c>
      <c r="AE16" s="117">
        <v>2</v>
      </c>
      <c r="AF16">
        <f t="shared" si="2"/>
        <v>18</v>
      </c>
      <c r="AG16">
        <f t="shared" si="3"/>
        <v>17</v>
      </c>
    </row>
    <row r="17" spans="1:33" ht="13.5">
      <c r="A17" s="144">
        <v>10</v>
      </c>
      <c r="B17" s="73" t="s">
        <v>33</v>
      </c>
      <c r="C17" s="73" t="s">
        <v>179</v>
      </c>
      <c r="D17" s="75" t="s">
        <v>180</v>
      </c>
      <c r="E17" s="77"/>
      <c r="F17" s="130" t="s">
        <v>94</v>
      </c>
      <c r="G17" s="73" t="s">
        <v>181</v>
      </c>
      <c r="H17" s="102">
        <f t="shared" si="1"/>
        <v>0.825</v>
      </c>
      <c r="J17" s="104">
        <f t="shared" si="0"/>
        <v>33</v>
      </c>
      <c r="K17" s="105"/>
      <c r="L17" s="114">
        <v>2</v>
      </c>
      <c r="M17" s="115">
        <v>1</v>
      </c>
      <c r="N17" s="114">
        <v>2</v>
      </c>
      <c r="O17" s="115">
        <v>1</v>
      </c>
      <c r="P17" s="114">
        <v>1</v>
      </c>
      <c r="Q17" s="115">
        <v>2</v>
      </c>
      <c r="R17" s="114">
        <v>2</v>
      </c>
      <c r="S17" s="115">
        <v>2</v>
      </c>
      <c r="T17" s="114">
        <v>1</v>
      </c>
      <c r="U17" s="115">
        <v>2</v>
      </c>
      <c r="V17" s="116">
        <v>2</v>
      </c>
      <c r="W17" s="117">
        <v>1</v>
      </c>
      <c r="X17" s="116">
        <v>2</v>
      </c>
      <c r="Y17" s="117">
        <v>2</v>
      </c>
      <c r="Z17" s="116">
        <v>2</v>
      </c>
      <c r="AA17" s="117">
        <v>1</v>
      </c>
      <c r="AB17" s="116">
        <v>2</v>
      </c>
      <c r="AC17" s="117">
        <v>2</v>
      </c>
      <c r="AD17" s="116">
        <v>1</v>
      </c>
      <c r="AE17" s="117">
        <v>2</v>
      </c>
      <c r="AF17">
        <f t="shared" si="2"/>
        <v>16</v>
      </c>
      <c r="AG17">
        <f t="shared" si="3"/>
        <v>17</v>
      </c>
    </row>
    <row r="18" spans="1:33" ht="13.5">
      <c r="A18" s="146"/>
      <c r="B18" s="73" t="s">
        <v>22</v>
      </c>
      <c r="C18" s="73" t="s">
        <v>225</v>
      </c>
      <c r="D18" s="75" t="s">
        <v>226</v>
      </c>
      <c r="E18" s="77"/>
      <c r="F18" s="130" t="s">
        <v>227</v>
      </c>
      <c r="G18" s="73" t="s">
        <v>228</v>
      </c>
      <c r="H18" s="102">
        <f t="shared" si="1"/>
        <v>0.825</v>
      </c>
      <c r="I18" s="103"/>
      <c r="J18" s="104">
        <f t="shared" si="0"/>
        <v>33</v>
      </c>
      <c r="K18" s="105"/>
      <c r="L18" s="114">
        <v>1</v>
      </c>
      <c r="M18" s="115">
        <v>2</v>
      </c>
      <c r="N18" s="114">
        <v>2</v>
      </c>
      <c r="O18" s="115">
        <v>1</v>
      </c>
      <c r="P18" s="114">
        <v>2</v>
      </c>
      <c r="Q18" s="115">
        <v>2</v>
      </c>
      <c r="R18" s="114">
        <v>2</v>
      </c>
      <c r="S18" s="115">
        <v>2</v>
      </c>
      <c r="T18" s="114">
        <v>2</v>
      </c>
      <c r="U18" s="115">
        <v>2</v>
      </c>
      <c r="V18" s="116">
        <v>1</v>
      </c>
      <c r="W18" s="117">
        <v>1</v>
      </c>
      <c r="X18" s="116">
        <v>2</v>
      </c>
      <c r="Y18" s="117">
        <v>1</v>
      </c>
      <c r="Z18" s="116">
        <v>1</v>
      </c>
      <c r="AA18" s="117">
        <v>2</v>
      </c>
      <c r="AB18" s="116">
        <v>2</v>
      </c>
      <c r="AC18" s="117">
        <v>1</v>
      </c>
      <c r="AD18" s="116">
        <v>2</v>
      </c>
      <c r="AE18" s="117">
        <v>2</v>
      </c>
      <c r="AF18">
        <f t="shared" si="2"/>
        <v>18</v>
      </c>
      <c r="AG18">
        <f t="shared" si="3"/>
        <v>15</v>
      </c>
    </row>
    <row r="19" spans="1:33" ht="13.5">
      <c r="A19" s="144">
        <v>12</v>
      </c>
      <c r="B19" s="73" t="s">
        <v>33</v>
      </c>
      <c r="C19" s="73" t="s">
        <v>138</v>
      </c>
      <c r="D19" s="75" t="s">
        <v>34</v>
      </c>
      <c r="E19" s="77"/>
      <c r="F19" s="130" t="s">
        <v>162</v>
      </c>
      <c r="G19" s="73" t="s">
        <v>201</v>
      </c>
      <c r="H19" s="102">
        <f t="shared" si="1"/>
        <v>0.8</v>
      </c>
      <c r="I19" s="120"/>
      <c r="J19" s="104">
        <f t="shared" si="0"/>
        <v>32</v>
      </c>
      <c r="K19" s="105"/>
      <c r="L19" s="114">
        <v>1</v>
      </c>
      <c r="M19" s="115">
        <v>1</v>
      </c>
      <c r="N19" s="114">
        <v>1</v>
      </c>
      <c r="O19" s="115">
        <v>2</v>
      </c>
      <c r="P19" s="114">
        <v>2</v>
      </c>
      <c r="Q19" s="115">
        <v>2</v>
      </c>
      <c r="R19" s="114">
        <v>1</v>
      </c>
      <c r="S19" s="115">
        <v>2</v>
      </c>
      <c r="T19" s="114">
        <v>1</v>
      </c>
      <c r="U19" s="115">
        <v>2</v>
      </c>
      <c r="V19" s="116">
        <v>1</v>
      </c>
      <c r="W19" s="117">
        <v>1</v>
      </c>
      <c r="X19" s="116">
        <v>2</v>
      </c>
      <c r="Y19" s="117">
        <v>2</v>
      </c>
      <c r="Z19" s="116">
        <v>1</v>
      </c>
      <c r="AA19" s="117">
        <v>2</v>
      </c>
      <c r="AB19" s="116">
        <v>2</v>
      </c>
      <c r="AC19" s="117">
        <v>2</v>
      </c>
      <c r="AD19" s="116">
        <v>2</v>
      </c>
      <c r="AE19" s="117">
        <v>2</v>
      </c>
      <c r="AF19">
        <f t="shared" si="2"/>
        <v>15</v>
      </c>
      <c r="AG19">
        <f t="shared" si="3"/>
        <v>17</v>
      </c>
    </row>
    <row r="20" spans="1:33" ht="13.5">
      <c r="A20" s="146"/>
      <c r="B20" s="73" t="s">
        <v>54</v>
      </c>
      <c r="C20" s="73" t="s">
        <v>221</v>
      </c>
      <c r="D20" s="75" t="s">
        <v>222</v>
      </c>
      <c r="E20" s="77"/>
      <c r="F20" s="130" t="s">
        <v>128</v>
      </c>
      <c r="G20" s="73" t="s">
        <v>223</v>
      </c>
      <c r="H20" s="102">
        <f t="shared" si="1"/>
        <v>0.8</v>
      </c>
      <c r="I20" s="120"/>
      <c r="J20" s="104">
        <f t="shared" si="0"/>
        <v>32</v>
      </c>
      <c r="K20" s="105"/>
      <c r="L20" s="114">
        <v>2</v>
      </c>
      <c r="M20" s="115">
        <v>2</v>
      </c>
      <c r="N20" s="114">
        <v>2</v>
      </c>
      <c r="O20" s="115">
        <v>1</v>
      </c>
      <c r="P20" s="114">
        <v>2</v>
      </c>
      <c r="Q20" s="115">
        <v>1</v>
      </c>
      <c r="R20" s="114">
        <v>1</v>
      </c>
      <c r="S20" s="115">
        <v>2</v>
      </c>
      <c r="T20" s="114">
        <v>1</v>
      </c>
      <c r="U20" s="115">
        <v>2</v>
      </c>
      <c r="V20" s="116">
        <v>2</v>
      </c>
      <c r="W20" s="117">
        <v>1</v>
      </c>
      <c r="X20" s="116">
        <v>2</v>
      </c>
      <c r="Y20" s="117">
        <v>2</v>
      </c>
      <c r="Z20" s="116">
        <v>1</v>
      </c>
      <c r="AA20" s="117">
        <v>2</v>
      </c>
      <c r="AB20" s="116">
        <v>1</v>
      </c>
      <c r="AC20" s="117">
        <v>2</v>
      </c>
      <c r="AD20" s="116">
        <v>1</v>
      </c>
      <c r="AE20" s="117">
        <v>2</v>
      </c>
      <c r="AF20">
        <f t="shared" si="2"/>
        <v>16</v>
      </c>
      <c r="AG20">
        <f t="shared" si="3"/>
        <v>16</v>
      </c>
    </row>
    <row r="21" spans="1:33" ht="13.5">
      <c r="A21" s="69">
        <v>14</v>
      </c>
      <c r="B21" s="73" t="s">
        <v>54</v>
      </c>
      <c r="C21" s="73" t="s">
        <v>55</v>
      </c>
      <c r="D21" s="75" t="s">
        <v>146</v>
      </c>
      <c r="E21" s="77"/>
      <c r="F21" s="130" t="s">
        <v>147</v>
      </c>
      <c r="G21" s="73" t="s">
        <v>28</v>
      </c>
      <c r="H21" s="102">
        <f t="shared" si="1"/>
        <v>0.775</v>
      </c>
      <c r="I21" s="103"/>
      <c r="J21" s="104">
        <f t="shared" si="0"/>
        <v>31</v>
      </c>
      <c r="K21" s="105"/>
      <c r="L21" s="114">
        <v>1</v>
      </c>
      <c r="M21" s="115">
        <v>2</v>
      </c>
      <c r="N21" s="114">
        <v>1</v>
      </c>
      <c r="O21" s="115">
        <v>1</v>
      </c>
      <c r="P21" s="114">
        <v>2</v>
      </c>
      <c r="Q21" s="115">
        <v>2</v>
      </c>
      <c r="R21" s="114">
        <v>2</v>
      </c>
      <c r="S21" s="115">
        <v>2</v>
      </c>
      <c r="T21" s="114">
        <v>1</v>
      </c>
      <c r="U21" s="115">
        <v>1</v>
      </c>
      <c r="V21" s="116">
        <v>2</v>
      </c>
      <c r="W21" s="117">
        <v>2</v>
      </c>
      <c r="X21" s="116">
        <v>2</v>
      </c>
      <c r="Y21" s="117">
        <v>2</v>
      </c>
      <c r="Z21" s="116">
        <v>1</v>
      </c>
      <c r="AA21" s="117">
        <v>1</v>
      </c>
      <c r="AB21" s="116">
        <v>2</v>
      </c>
      <c r="AC21" s="117">
        <v>2</v>
      </c>
      <c r="AD21" s="116">
        <v>1</v>
      </c>
      <c r="AE21" s="117">
        <v>1</v>
      </c>
      <c r="AF21">
        <f t="shared" si="2"/>
        <v>15</v>
      </c>
      <c r="AG21">
        <f t="shared" si="3"/>
        <v>16</v>
      </c>
    </row>
    <row r="22" spans="1:33" ht="13.5">
      <c r="A22" s="69">
        <v>15</v>
      </c>
      <c r="B22" s="73" t="s">
        <v>54</v>
      </c>
      <c r="C22" s="73" t="s">
        <v>99</v>
      </c>
      <c r="D22" s="75" t="s">
        <v>100</v>
      </c>
      <c r="E22" s="77"/>
      <c r="F22" s="130" t="s">
        <v>202</v>
      </c>
      <c r="G22" s="73" t="s">
        <v>203</v>
      </c>
      <c r="H22" s="102">
        <f t="shared" si="1"/>
        <v>0.725</v>
      </c>
      <c r="I22" s="103"/>
      <c r="J22" s="104">
        <f t="shared" si="0"/>
        <v>29</v>
      </c>
      <c r="K22" s="105"/>
      <c r="L22" s="114">
        <v>1</v>
      </c>
      <c r="M22" s="115">
        <v>1</v>
      </c>
      <c r="N22" s="114">
        <v>2</v>
      </c>
      <c r="O22" s="115">
        <v>2</v>
      </c>
      <c r="P22" s="114">
        <v>2</v>
      </c>
      <c r="Q22" s="115">
        <v>1</v>
      </c>
      <c r="R22" s="114">
        <v>1</v>
      </c>
      <c r="S22" s="115">
        <v>1</v>
      </c>
      <c r="T22" s="114">
        <v>2</v>
      </c>
      <c r="U22" s="115">
        <v>1</v>
      </c>
      <c r="V22" s="116">
        <v>2</v>
      </c>
      <c r="W22" s="117">
        <v>1</v>
      </c>
      <c r="X22" s="116">
        <v>2</v>
      </c>
      <c r="Y22" s="117">
        <v>1</v>
      </c>
      <c r="Z22" s="116">
        <v>1</v>
      </c>
      <c r="AA22" s="117">
        <v>1</v>
      </c>
      <c r="AB22" s="116">
        <v>2</v>
      </c>
      <c r="AC22" s="117">
        <v>1</v>
      </c>
      <c r="AD22" s="116">
        <v>2</v>
      </c>
      <c r="AE22" s="117">
        <v>2</v>
      </c>
      <c r="AF22">
        <f t="shared" si="2"/>
        <v>14</v>
      </c>
      <c r="AG22">
        <f t="shared" si="3"/>
        <v>15</v>
      </c>
    </row>
    <row r="23" spans="1:31" ht="13.5">
      <c r="A23" s="17"/>
      <c r="B23" s="63"/>
      <c r="C23" s="63"/>
      <c r="D23" s="81"/>
      <c r="E23" s="64"/>
      <c r="F23" s="85"/>
      <c r="G23" s="85"/>
      <c r="H23" s="96"/>
      <c r="I23" s="123" t="s">
        <v>130</v>
      </c>
      <c r="J23" s="99">
        <f>MAX(J8:J22)</f>
        <v>40</v>
      </c>
      <c r="K23" s="6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3.5">
      <c r="A24" s="17"/>
      <c r="B24" s="63"/>
      <c r="C24" s="63"/>
      <c r="D24" s="81"/>
      <c r="E24" s="64"/>
      <c r="F24" s="85"/>
      <c r="G24" s="85"/>
      <c r="H24" s="96"/>
      <c r="I24" s="88"/>
      <c r="J24" s="97"/>
      <c r="K24" s="63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3.5">
      <c r="A25" s="17"/>
      <c r="B25" s="63"/>
      <c r="C25" s="63"/>
      <c r="D25" s="81"/>
      <c r="E25" s="64"/>
      <c r="F25" s="85"/>
      <c r="G25" s="85"/>
      <c r="H25" s="96"/>
      <c r="I25" s="88"/>
      <c r="J25" s="97"/>
      <c r="K25" s="6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234" s="3" customFormat="1" ht="13.5">
      <c r="A26" s="1"/>
      <c r="B26" s="47"/>
      <c r="C26" s="47"/>
      <c r="D26" s="47"/>
      <c r="E26" s="66"/>
      <c r="F26" s="64"/>
      <c r="G26" s="64"/>
      <c r="H26" s="5"/>
      <c r="I26" s="88"/>
      <c r="J26" s="99" t="s">
        <v>108</v>
      </c>
      <c r="K26"/>
      <c r="L26" s="44">
        <f>COUNTIF(L7:L22,2)/(COUNTIF(L7:L22,0)+COUNTIF(L7:L22,"&gt;0"))*100</f>
        <v>53.333333333333336</v>
      </c>
      <c r="M26" s="44">
        <f aca="true" t="shared" si="4" ref="M26:AE26">COUNTIF(M7:M22,2)/(COUNTIF(M7:M22,0)+COUNTIF(M7:M22,"&gt;0"))*100</f>
        <v>80</v>
      </c>
      <c r="N26" s="44">
        <f t="shared" si="4"/>
        <v>80</v>
      </c>
      <c r="O26" s="44">
        <f t="shared" si="4"/>
        <v>66.66666666666666</v>
      </c>
      <c r="P26" s="44">
        <f t="shared" si="4"/>
        <v>93.33333333333333</v>
      </c>
      <c r="Q26" s="44">
        <f t="shared" si="4"/>
        <v>80</v>
      </c>
      <c r="R26" s="44">
        <f t="shared" si="4"/>
        <v>80</v>
      </c>
      <c r="S26" s="44">
        <f t="shared" si="4"/>
        <v>93.33333333333333</v>
      </c>
      <c r="T26" s="44">
        <f t="shared" si="4"/>
        <v>60</v>
      </c>
      <c r="U26" s="44">
        <f t="shared" si="4"/>
        <v>80</v>
      </c>
      <c r="V26" s="44">
        <f t="shared" si="4"/>
        <v>66.66666666666666</v>
      </c>
      <c r="W26" s="44">
        <f t="shared" si="4"/>
        <v>66.66666666666666</v>
      </c>
      <c r="X26" s="44">
        <f t="shared" si="4"/>
        <v>100</v>
      </c>
      <c r="Y26" s="44">
        <f t="shared" si="4"/>
        <v>80</v>
      </c>
      <c r="Z26" s="44">
        <f t="shared" si="4"/>
        <v>60</v>
      </c>
      <c r="AA26" s="44">
        <f t="shared" si="4"/>
        <v>66.66666666666666</v>
      </c>
      <c r="AB26" s="44">
        <f t="shared" si="4"/>
        <v>86.66666666666667</v>
      </c>
      <c r="AC26" s="44">
        <f t="shared" si="4"/>
        <v>86.66666666666667</v>
      </c>
      <c r="AD26" s="44">
        <f t="shared" si="4"/>
        <v>73.33333333333333</v>
      </c>
      <c r="AE26" s="44">
        <f t="shared" si="4"/>
        <v>93.33333333333333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</row>
    <row r="27" spans="1:234" s="3" customFormat="1" ht="13.5">
      <c r="A27" s="1"/>
      <c r="B27" s="46"/>
      <c r="C27" s="46"/>
      <c r="D27" s="64"/>
      <c r="E27" s="66"/>
      <c r="F27" s="64"/>
      <c r="G27" s="64"/>
      <c r="H27" s="5"/>
      <c r="I27" s="6"/>
      <c r="J27"/>
      <c r="K27"/>
      <c r="L27" t="s">
        <v>66</v>
      </c>
      <c r="M27" t="s">
        <v>66</v>
      </c>
      <c r="N27" t="s">
        <v>66</v>
      </c>
      <c r="O27" t="s">
        <v>66</v>
      </c>
      <c r="P27" t="s">
        <v>66</v>
      </c>
      <c r="Q27" t="s">
        <v>66</v>
      </c>
      <c r="R27" t="s">
        <v>66</v>
      </c>
      <c r="S27" t="s">
        <v>66</v>
      </c>
      <c r="T27" t="s">
        <v>66</v>
      </c>
      <c r="U27" t="s">
        <v>66</v>
      </c>
      <c r="V27" t="s">
        <v>66</v>
      </c>
      <c r="W27" t="s">
        <v>66</v>
      </c>
      <c r="X27" t="s">
        <v>66</v>
      </c>
      <c r="Y27" t="s">
        <v>66</v>
      </c>
      <c r="Z27" t="s">
        <v>66</v>
      </c>
      <c r="AA27" t="s">
        <v>66</v>
      </c>
      <c r="AB27" t="s">
        <v>66</v>
      </c>
      <c r="AC27" t="s">
        <v>66</v>
      </c>
      <c r="AD27" t="s">
        <v>66</v>
      </c>
      <c r="AE27" t="s">
        <v>66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</row>
    <row r="28" spans="1:234" s="3" customFormat="1" ht="13.5">
      <c r="A28" s="1"/>
      <c r="B28" s="46"/>
      <c r="C28" s="46"/>
      <c r="D28" s="64"/>
      <c r="E28" s="66"/>
      <c r="F28" s="64"/>
      <c r="G28" s="64"/>
      <c r="H28" s="5"/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</row>
    <row r="29" spans="1:234" s="3" customFormat="1" ht="13.5">
      <c r="A29" s="1"/>
      <c r="B29" s="46"/>
      <c r="C29" s="46"/>
      <c r="D29" s="64"/>
      <c r="E29" s="66"/>
      <c r="F29" s="64"/>
      <c r="G29" s="64"/>
      <c r="H29" s="5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</row>
    <row r="30" spans="1:234" s="3" customFormat="1" ht="13.5">
      <c r="A30" s="1"/>
      <c r="B30" s="65"/>
      <c r="C30" s="46"/>
      <c r="D30" s="64"/>
      <c r="E30" s="66"/>
      <c r="F30" s="64"/>
      <c r="G30" s="64"/>
      <c r="H30" s="5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</row>
    <row r="31" spans="1:234" s="3" customFormat="1" ht="13.5">
      <c r="A31" s="1"/>
      <c r="B31" s="47"/>
      <c r="C31" s="47"/>
      <c r="D31" s="47"/>
      <c r="E31" s="66"/>
      <c r="F31" s="64"/>
      <c r="G31" s="64"/>
      <c r="H31" s="5"/>
      <c r="I31" s="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</row>
    <row r="32" spans="1:234" s="3" customFormat="1" ht="13.5">
      <c r="A32" s="1"/>
      <c r="B32" s="46"/>
      <c r="C32" s="46"/>
      <c r="D32" s="64"/>
      <c r="E32" s="66"/>
      <c r="F32" s="64"/>
      <c r="G32" s="64"/>
      <c r="H32" s="5"/>
      <c r="I32" s="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</row>
    <row r="33" spans="1:234" s="3" customFormat="1" ht="13.5">
      <c r="A33" s="1"/>
      <c r="B33" s="46"/>
      <c r="C33" s="46"/>
      <c r="D33" s="64"/>
      <c r="E33" s="66"/>
      <c r="F33" s="64"/>
      <c r="G33" s="64"/>
      <c r="H33" s="5"/>
      <c r="I33" s="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</row>
    <row r="34" spans="2:7" ht="13.5">
      <c r="B34" s="46"/>
      <c r="C34" s="46"/>
      <c r="D34" s="64"/>
      <c r="E34" s="66"/>
      <c r="F34" s="64"/>
      <c r="G34" s="64"/>
    </row>
    <row r="35" spans="2:7" ht="13.5">
      <c r="B35" s="46"/>
      <c r="C35" s="46"/>
      <c r="D35" s="64"/>
      <c r="E35" s="66"/>
      <c r="F35" s="64"/>
      <c r="G35" s="64"/>
    </row>
    <row r="36" spans="2:7" ht="13.5">
      <c r="B36" s="46"/>
      <c r="C36" s="46"/>
      <c r="D36" s="64"/>
      <c r="E36" s="66"/>
      <c r="F36" s="64"/>
      <c r="G36" s="64"/>
    </row>
    <row r="37" spans="2:7" ht="13.5">
      <c r="B37" s="46"/>
      <c r="C37" s="46"/>
      <c r="D37" s="64"/>
      <c r="E37" s="66"/>
      <c r="F37" s="64"/>
      <c r="G37" s="64"/>
    </row>
    <row r="38" spans="2:7" ht="13.5">
      <c r="B38" s="46"/>
      <c r="C38" s="46"/>
      <c r="D38" s="64"/>
      <c r="E38" s="66"/>
      <c r="F38" s="64"/>
      <c r="G38" s="64"/>
    </row>
    <row r="39" spans="2:7" ht="12.75">
      <c r="B39" s="46"/>
      <c r="C39" s="46"/>
      <c r="D39" s="64"/>
      <c r="E39" s="64"/>
      <c r="F39" s="64"/>
      <c r="G39" s="64"/>
    </row>
    <row r="40" spans="2:7" ht="12.75">
      <c r="B40" s="65"/>
      <c r="C40" s="46"/>
      <c r="D40" s="64"/>
      <c r="E40" s="64"/>
      <c r="F40" s="64"/>
      <c r="G40" s="64"/>
    </row>
    <row r="41" spans="2:7" ht="12.75">
      <c r="B41" s="46"/>
      <c r="C41" s="46"/>
      <c r="D41" s="64"/>
      <c r="E41" s="64"/>
      <c r="F41" s="64"/>
      <c r="G41" s="64"/>
    </row>
  </sheetData>
  <sheetProtection/>
  <mergeCells count="8">
    <mergeCell ref="J3:J5"/>
    <mergeCell ref="C4:F5"/>
    <mergeCell ref="H4:H6"/>
    <mergeCell ref="A19:A20"/>
    <mergeCell ref="B3:C3"/>
    <mergeCell ref="A11:A12"/>
    <mergeCell ref="A13:A14"/>
    <mergeCell ref="A17:A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T5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4" sqref="C4:F5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240</v>
      </c>
      <c r="C3" s="147"/>
      <c r="D3" s="12"/>
      <c r="E3" s="12"/>
      <c r="F3" s="13"/>
      <c r="G3" s="13"/>
      <c r="H3" s="14"/>
      <c r="I3" s="13"/>
      <c r="J3" s="148" t="s">
        <v>1</v>
      </c>
      <c r="K3" s="15" t="s">
        <v>2</v>
      </c>
      <c r="L3" s="50">
        <v>50</v>
      </c>
      <c r="M3" s="51">
        <v>29</v>
      </c>
      <c r="N3" s="50">
        <v>49</v>
      </c>
      <c r="O3" s="51">
        <v>20</v>
      </c>
      <c r="P3" s="50">
        <v>22</v>
      </c>
      <c r="Q3" s="52">
        <v>50</v>
      </c>
      <c r="R3" s="53">
        <v>41</v>
      </c>
      <c r="S3" s="52">
        <v>48</v>
      </c>
      <c r="T3" s="53">
        <v>23</v>
      </c>
      <c r="U3" s="52">
        <v>47</v>
      </c>
      <c r="V3" s="54">
        <v>32</v>
      </c>
      <c r="W3" s="55">
        <v>36</v>
      </c>
      <c r="X3" s="54">
        <v>48</v>
      </c>
      <c r="Y3" s="55">
        <v>34</v>
      </c>
      <c r="Z3" s="54">
        <v>40.5</v>
      </c>
      <c r="AA3" s="55">
        <v>21</v>
      </c>
      <c r="AB3" s="54">
        <v>22</v>
      </c>
      <c r="AC3" s="55">
        <v>39</v>
      </c>
      <c r="AD3" s="54">
        <v>47</v>
      </c>
      <c r="AE3" s="55">
        <v>27</v>
      </c>
      <c r="AF3" s="53">
        <v>39</v>
      </c>
      <c r="AG3" s="52">
        <v>41</v>
      </c>
      <c r="AH3" s="53">
        <v>25</v>
      </c>
      <c r="AI3" s="52">
        <v>43</v>
      </c>
      <c r="AJ3" s="53">
        <v>29</v>
      </c>
      <c r="AK3" s="52">
        <v>46</v>
      </c>
      <c r="AL3" s="53">
        <v>44</v>
      </c>
      <c r="AM3" s="52">
        <v>49</v>
      </c>
      <c r="AN3" s="53">
        <v>27</v>
      </c>
      <c r="AO3" s="52">
        <v>45</v>
      </c>
      <c r="AP3" s="54">
        <v>39</v>
      </c>
      <c r="AQ3" s="55">
        <v>25</v>
      </c>
      <c r="AR3" s="54">
        <v>40</v>
      </c>
      <c r="AS3" s="55">
        <v>49</v>
      </c>
      <c r="AT3" s="54">
        <v>26</v>
      </c>
      <c r="AU3" s="55">
        <v>11</v>
      </c>
      <c r="AV3" s="54">
        <v>17</v>
      </c>
      <c r="AW3" s="55">
        <v>39</v>
      </c>
      <c r="AX3" s="54">
        <v>23</v>
      </c>
      <c r="AY3" s="55">
        <v>49</v>
      </c>
    </row>
    <row r="4" spans="2:51" ht="28.5" customHeight="1">
      <c r="B4" s="17"/>
      <c r="C4" s="149" t="s">
        <v>233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40</v>
      </c>
      <c r="O4" s="48">
        <v>25</v>
      </c>
      <c r="P4" s="49">
        <v>15</v>
      </c>
      <c r="Q4" s="48">
        <v>40</v>
      </c>
      <c r="R4" s="49">
        <v>40</v>
      </c>
      <c r="S4" s="48">
        <v>50</v>
      </c>
      <c r="T4" s="49">
        <v>15</v>
      </c>
      <c r="U4" s="48">
        <v>50</v>
      </c>
      <c r="V4" s="21">
        <v>40</v>
      </c>
      <c r="W4" s="22">
        <v>25</v>
      </c>
      <c r="X4" s="21">
        <v>40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17</v>
      </c>
      <c r="AI4" s="48">
        <v>40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40</v>
      </c>
      <c r="AP4" s="21">
        <v>40</v>
      </c>
      <c r="AQ4" s="22">
        <v>20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>
        <v>40</v>
      </c>
      <c r="AX4" s="21">
        <v>15</v>
      </c>
      <c r="AY4" s="22">
        <v>40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/>
      <c r="Z5" s="58"/>
      <c r="AA5" s="59"/>
      <c r="AB5" s="58"/>
      <c r="AC5" s="59"/>
      <c r="AD5" s="58"/>
      <c r="AE5" s="59" t="s">
        <v>6</v>
      </c>
      <c r="AF5" s="56"/>
      <c r="AG5" s="57"/>
      <c r="AH5" s="56" t="s">
        <v>7</v>
      </c>
      <c r="AI5" s="57"/>
      <c r="AJ5" s="56" t="s">
        <v>7</v>
      </c>
      <c r="AK5" s="57"/>
      <c r="AL5" s="56"/>
      <c r="AM5" s="57"/>
      <c r="AN5" s="56" t="s">
        <v>7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7">
        <v>1</v>
      </c>
      <c r="B8" s="73" t="s">
        <v>71</v>
      </c>
      <c r="C8" s="73" t="s">
        <v>72</v>
      </c>
      <c r="D8" s="75" t="s">
        <v>73</v>
      </c>
      <c r="E8" s="77"/>
      <c r="F8" s="130" t="s">
        <v>61</v>
      </c>
      <c r="G8" s="73" t="s">
        <v>62</v>
      </c>
      <c r="H8" s="37">
        <f aca="true" t="shared" si="0" ref="H8:H25">J8/$J$26</f>
        <v>1</v>
      </c>
      <c r="I8" s="9"/>
      <c r="J8" s="72">
        <f aca="true" t="shared" si="1" ref="J8:J25">SUM(AZ8:BC8)</f>
        <v>36</v>
      </c>
      <c r="K8" s="38"/>
      <c r="L8" s="49">
        <v>1</v>
      </c>
      <c r="M8" s="48">
        <v>1</v>
      </c>
      <c r="N8" s="49">
        <v>0</v>
      </c>
      <c r="O8" s="48">
        <v>1</v>
      </c>
      <c r="P8" s="49">
        <v>1</v>
      </c>
      <c r="Q8" s="48">
        <v>1</v>
      </c>
      <c r="R8" s="49">
        <v>1</v>
      </c>
      <c r="S8" s="48">
        <v>1</v>
      </c>
      <c r="T8" s="49">
        <v>1</v>
      </c>
      <c r="U8" s="48">
        <v>1</v>
      </c>
      <c r="V8" s="21">
        <v>1</v>
      </c>
      <c r="W8" s="22">
        <v>0</v>
      </c>
      <c r="X8" s="21">
        <v>1</v>
      </c>
      <c r="Y8" s="22">
        <v>1</v>
      </c>
      <c r="Z8" s="21">
        <v>1</v>
      </c>
      <c r="AA8" s="22">
        <v>1</v>
      </c>
      <c r="AB8" s="21">
        <v>1</v>
      </c>
      <c r="AC8" s="22">
        <v>1</v>
      </c>
      <c r="AD8" s="21">
        <v>1</v>
      </c>
      <c r="AE8" s="22">
        <v>1</v>
      </c>
      <c r="AF8" s="49">
        <v>1</v>
      </c>
      <c r="AG8" s="48">
        <v>1</v>
      </c>
      <c r="AH8" s="49">
        <v>1</v>
      </c>
      <c r="AI8" s="48">
        <v>1</v>
      </c>
      <c r="AJ8" s="49">
        <v>0</v>
      </c>
      <c r="AK8" s="48">
        <v>1</v>
      </c>
      <c r="AL8" s="49">
        <v>1</v>
      </c>
      <c r="AM8" s="48">
        <v>1</v>
      </c>
      <c r="AN8" s="49">
        <v>1</v>
      </c>
      <c r="AO8" s="48">
        <v>1</v>
      </c>
      <c r="AP8" s="21">
        <v>1</v>
      </c>
      <c r="AQ8" s="22">
        <v>1</v>
      </c>
      <c r="AR8" s="21">
        <v>1</v>
      </c>
      <c r="AS8" s="22">
        <v>0</v>
      </c>
      <c r="AT8" s="21">
        <v>1</v>
      </c>
      <c r="AU8" s="22">
        <v>1</v>
      </c>
      <c r="AV8" s="21">
        <v>1</v>
      </c>
      <c r="AW8" s="22">
        <v>1</v>
      </c>
      <c r="AX8" s="21">
        <v>1</v>
      </c>
      <c r="AY8" s="22">
        <v>1</v>
      </c>
      <c r="AZ8">
        <f aca="true" t="shared" si="2" ref="AZ8:AZ25">SUM(L8:U8)</f>
        <v>9</v>
      </c>
      <c r="BA8">
        <f aca="true" t="shared" si="3" ref="BA8:BA25">SUM(V8:AE8)</f>
        <v>9</v>
      </c>
      <c r="BB8">
        <f aca="true" t="shared" si="4" ref="BB8:BB25">SUM(AF8:AO8)</f>
        <v>9</v>
      </c>
      <c r="BC8">
        <f aca="true" t="shared" si="5" ref="BC8:BC25">SUM(AP8:AY8)</f>
        <v>9</v>
      </c>
    </row>
    <row r="9" spans="1:55" ht="13.5">
      <c r="A9" s="67">
        <v>2</v>
      </c>
      <c r="B9" s="73" t="s">
        <v>24</v>
      </c>
      <c r="C9" s="73" t="s">
        <v>32</v>
      </c>
      <c r="D9" s="75" t="s">
        <v>134</v>
      </c>
      <c r="E9" s="77"/>
      <c r="F9" s="130" t="s">
        <v>135</v>
      </c>
      <c r="G9" s="73" t="s">
        <v>136</v>
      </c>
      <c r="H9" s="37">
        <f t="shared" si="0"/>
        <v>0.9722222222222222</v>
      </c>
      <c r="I9" s="6" t="s">
        <v>17</v>
      </c>
      <c r="J9" s="72">
        <f t="shared" si="1"/>
        <v>35</v>
      </c>
      <c r="K9" s="38"/>
      <c r="L9" s="49">
        <v>1</v>
      </c>
      <c r="M9" s="48">
        <v>1</v>
      </c>
      <c r="N9" s="49">
        <v>1</v>
      </c>
      <c r="O9" s="48">
        <v>1</v>
      </c>
      <c r="P9" s="49">
        <v>1</v>
      </c>
      <c r="Q9" s="48">
        <v>1</v>
      </c>
      <c r="R9" s="49">
        <v>1</v>
      </c>
      <c r="S9" s="48">
        <v>1</v>
      </c>
      <c r="T9" s="49">
        <v>1</v>
      </c>
      <c r="U9" s="48">
        <v>1</v>
      </c>
      <c r="V9" s="21">
        <v>1</v>
      </c>
      <c r="W9" s="22">
        <v>1</v>
      </c>
      <c r="X9" s="21">
        <v>0</v>
      </c>
      <c r="Y9" s="22">
        <v>1</v>
      </c>
      <c r="Z9" s="21">
        <v>1</v>
      </c>
      <c r="AA9" s="22">
        <v>1</v>
      </c>
      <c r="AB9" s="21">
        <v>0</v>
      </c>
      <c r="AC9" s="22">
        <v>1</v>
      </c>
      <c r="AD9" s="21">
        <v>1</v>
      </c>
      <c r="AE9" s="22">
        <v>1</v>
      </c>
      <c r="AF9" s="49">
        <v>1</v>
      </c>
      <c r="AG9" s="48">
        <v>1</v>
      </c>
      <c r="AH9" s="49">
        <v>1</v>
      </c>
      <c r="AI9" s="48">
        <v>1</v>
      </c>
      <c r="AJ9" s="49">
        <v>1</v>
      </c>
      <c r="AK9" s="48">
        <v>1</v>
      </c>
      <c r="AL9" s="49">
        <v>1</v>
      </c>
      <c r="AM9" s="48">
        <v>1</v>
      </c>
      <c r="AN9" s="49">
        <v>1</v>
      </c>
      <c r="AO9" s="48">
        <v>1</v>
      </c>
      <c r="AP9" s="21">
        <v>0</v>
      </c>
      <c r="AQ9" s="22">
        <v>1</v>
      </c>
      <c r="AR9" s="21">
        <v>1</v>
      </c>
      <c r="AS9" s="22">
        <v>1</v>
      </c>
      <c r="AT9" s="21">
        <v>1</v>
      </c>
      <c r="AU9" s="22">
        <v>1</v>
      </c>
      <c r="AV9" s="21">
        <v>1</v>
      </c>
      <c r="AW9" s="22">
        <v>1</v>
      </c>
      <c r="AX9" s="21">
        <v>0</v>
      </c>
      <c r="AY9" s="22">
        <v>0</v>
      </c>
      <c r="AZ9">
        <f t="shared" si="2"/>
        <v>10</v>
      </c>
      <c r="BA9">
        <f t="shared" si="3"/>
        <v>8</v>
      </c>
      <c r="BB9">
        <f t="shared" si="4"/>
        <v>10</v>
      </c>
      <c r="BC9">
        <f t="shared" si="5"/>
        <v>7</v>
      </c>
    </row>
    <row r="10" spans="1:55" ht="13.5">
      <c r="A10" s="67">
        <v>3</v>
      </c>
      <c r="B10" s="73" t="s">
        <v>35</v>
      </c>
      <c r="C10" s="73" t="s">
        <v>36</v>
      </c>
      <c r="D10" s="75" t="s">
        <v>37</v>
      </c>
      <c r="E10" s="77"/>
      <c r="F10" s="130" t="s">
        <v>38</v>
      </c>
      <c r="G10" s="73" t="s">
        <v>39</v>
      </c>
      <c r="H10" s="37">
        <f t="shared" si="0"/>
        <v>0.9722222222222222</v>
      </c>
      <c r="I10" s="9" t="s">
        <v>17</v>
      </c>
      <c r="J10" s="72">
        <f t="shared" si="1"/>
        <v>35</v>
      </c>
      <c r="K10" s="38"/>
      <c r="L10" s="49">
        <v>1</v>
      </c>
      <c r="M10" s="48">
        <v>1</v>
      </c>
      <c r="N10" s="49">
        <v>1</v>
      </c>
      <c r="O10" s="48">
        <v>1</v>
      </c>
      <c r="P10" s="49">
        <v>1</v>
      </c>
      <c r="Q10" s="48">
        <v>0</v>
      </c>
      <c r="R10" s="49">
        <v>1</v>
      </c>
      <c r="S10" s="48">
        <v>1</v>
      </c>
      <c r="T10" s="49">
        <v>1</v>
      </c>
      <c r="U10" s="48">
        <v>1</v>
      </c>
      <c r="V10" s="21">
        <v>0</v>
      </c>
      <c r="W10" s="22">
        <v>1</v>
      </c>
      <c r="X10" s="21">
        <v>0</v>
      </c>
      <c r="Y10" s="22">
        <v>1</v>
      </c>
      <c r="Z10" s="21">
        <v>1</v>
      </c>
      <c r="AA10" s="22">
        <v>1</v>
      </c>
      <c r="AB10" s="21">
        <v>1</v>
      </c>
      <c r="AC10" s="22">
        <v>1</v>
      </c>
      <c r="AD10" s="21">
        <v>1</v>
      </c>
      <c r="AE10" s="22">
        <v>1</v>
      </c>
      <c r="AF10" s="49">
        <v>1</v>
      </c>
      <c r="AG10" s="48">
        <v>1</v>
      </c>
      <c r="AH10" s="49">
        <v>1</v>
      </c>
      <c r="AI10" s="48">
        <v>1</v>
      </c>
      <c r="AJ10" s="49">
        <v>0</v>
      </c>
      <c r="AK10" s="48">
        <v>1</v>
      </c>
      <c r="AL10" s="49">
        <v>1</v>
      </c>
      <c r="AM10" s="48">
        <v>1</v>
      </c>
      <c r="AN10" s="49">
        <v>1</v>
      </c>
      <c r="AO10" s="48">
        <v>1</v>
      </c>
      <c r="AP10" s="21">
        <v>1</v>
      </c>
      <c r="AQ10" s="22">
        <v>1</v>
      </c>
      <c r="AR10" s="21">
        <v>0</v>
      </c>
      <c r="AS10" s="22">
        <v>1</v>
      </c>
      <c r="AT10" s="21">
        <v>1</v>
      </c>
      <c r="AU10" s="22">
        <v>1</v>
      </c>
      <c r="AV10" s="21">
        <v>1</v>
      </c>
      <c r="AW10" s="22">
        <v>1</v>
      </c>
      <c r="AX10" s="21">
        <v>1</v>
      </c>
      <c r="AY10" s="22">
        <v>1</v>
      </c>
      <c r="AZ10">
        <f t="shared" si="2"/>
        <v>9</v>
      </c>
      <c r="BA10">
        <f t="shared" si="3"/>
        <v>8</v>
      </c>
      <c r="BB10">
        <f t="shared" si="4"/>
        <v>9</v>
      </c>
      <c r="BC10">
        <f t="shared" si="5"/>
        <v>9</v>
      </c>
    </row>
    <row r="11" spans="1:55" ht="13.5">
      <c r="A11" s="158">
        <v>4</v>
      </c>
      <c r="B11" s="73" t="s">
        <v>42</v>
      </c>
      <c r="C11" s="73" t="s">
        <v>43</v>
      </c>
      <c r="D11" s="75" t="s">
        <v>44</v>
      </c>
      <c r="E11" s="77"/>
      <c r="F11" s="130" t="s">
        <v>133</v>
      </c>
      <c r="G11" s="73" t="s">
        <v>28</v>
      </c>
      <c r="H11" s="37">
        <f t="shared" si="0"/>
        <v>0.9444444444444444</v>
      </c>
      <c r="I11" s="9"/>
      <c r="J11" s="72">
        <f t="shared" si="1"/>
        <v>34</v>
      </c>
      <c r="K11" s="38"/>
      <c r="L11" s="49">
        <v>1</v>
      </c>
      <c r="M11" s="48">
        <v>1</v>
      </c>
      <c r="N11" s="49">
        <v>1</v>
      </c>
      <c r="O11" s="48">
        <v>1</v>
      </c>
      <c r="P11" s="49">
        <v>1</v>
      </c>
      <c r="Q11" s="48">
        <v>1</v>
      </c>
      <c r="R11" s="49">
        <v>1</v>
      </c>
      <c r="S11" s="48">
        <v>1</v>
      </c>
      <c r="T11" s="49">
        <v>1</v>
      </c>
      <c r="U11" s="48">
        <v>1</v>
      </c>
      <c r="V11" s="21">
        <v>1</v>
      </c>
      <c r="W11" s="22">
        <v>1</v>
      </c>
      <c r="X11" s="21">
        <v>0</v>
      </c>
      <c r="Y11" s="22">
        <v>1</v>
      </c>
      <c r="Z11" s="21">
        <v>1</v>
      </c>
      <c r="AA11" s="22">
        <v>1</v>
      </c>
      <c r="AB11" s="21">
        <v>1</v>
      </c>
      <c r="AC11" s="22">
        <v>1</v>
      </c>
      <c r="AD11" s="21">
        <v>0</v>
      </c>
      <c r="AE11" s="22">
        <v>1</v>
      </c>
      <c r="AF11" s="49">
        <v>1</v>
      </c>
      <c r="AG11" s="48">
        <v>0</v>
      </c>
      <c r="AH11" s="49">
        <v>1</v>
      </c>
      <c r="AI11" s="48">
        <v>0</v>
      </c>
      <c r="AJ11" s="49">
        <v>1</v>
      </c>
      <c r="AK11" s="48">
        <v>1</v>
      </c>
      <c r="AL11" s="49">
        <v>1</v>
      </c>
      <c r="AM11" s="48">
        <v>1</v>
      </c>
      <c r="AN11" s="49">
        <v>1</v>
      </c>
      <c r="AO11" s="48">
        <v>1</v>
      </c>
      <c r="AP11" s="21">
        <v>1</v>
      </c>
      <c r="AQ11" s="22">
        <v>1</v>
      </c>
      <c r="AR11" s="21">
        <v>1</v>
      </c>
      <c r="AS11" s="22">
        <v>1</v>
      </c>
      <c r="AT11" s="21">
        <v>1</v>
      </c>
      <c r="AU11" s="22">
        <v>1</v>
      </c>
      <c r="AV11" s="21">
        <v>1</v>
      </c>
      <c r="AW11" s="22">
        <v>1</v>
      </c>
      <c r="AX11" s="21">
        <v>0</v>
      </c>
      <c r="AY11" s="22">
        <v>0</v>
      </c>
      <c r="AZ11">
        <f t="shared" si="2"/>
        <v>10</v>
      </c>
      <c r="BA11">
        <f t="shared" si="3"/>
        <v>8</v>
      </c>
      <c r="BB11">
        <f t="shared" si="4"/>
        <v>8</v>
      </c>
      <c r="BC11">
        <f t="shared" si="5"/>
        <v>8</v>
      </c>
    </row>
    <row r="12" spans="1:55" ht="13.5">
      <c r="A12" s="159"/>
      <c r="B12" s="73" t="s">
        <v>24</v>
      </c>
      <c r="C12" s="73" t="s">
        <v>40</v>
      </c>
      <c r="D12" s="75" t="s">
        <v>41</v>
      </c>
      <c r="E12" s="77"/>
      <c r="F12" s="130" t="s">
        <v>144</v>
      </c>
      <c r="G12" s="73" t="s">
        <v>145</v>
      </c>
      <c r="H12" s="37">
        <f t="shared" si="0"/>
        <v>0.9444444444444444</v>
      </c>
      <c r="I12" s="9"/>
      <c r="J12" s="72">
        <f t="shared" si="1"/>
        <v>34</v>
      </c>
      <c r="K12" s="38"/>
      <c r="L12" s="49">
        <v>1</v>
      </c>
      <c r="M12" s="48">
        <v>0</v>
      </c>
      <c r="N12" s="49">
        <v>1</v>
      </c>
      <c r="O12" s="48">
        <v>1</v>
      </c>
      <c r="P12" s="49">
        <v>1</v>
      </c>
      <c r="Q12" s="48">
        <v>1</v>
      </c>
      <c r="R12" s="49">
        <v>1</v>
      </c>
      <c r="S12" s="48">
        <v>1</v>
      </c>
      <c r="T12" s="49">
        <v>1</v>
      </c>
      <c r="U12" s="48">
        <v>1</v>
      </c>
      <c r="V12" s="21">
        <v>1</v>
      </c>
      <c r="W12" s="22">
        <v>0</v>
      </c>
      <c r="X12" s="21">
        <v>0</v>
      </c>
      <c r="Y12" s="22">
        <v>1</v>
      </c>
      <c r="Z12" s="21">
        <v>1</v>
      </c>
      <c r="AA12" s="22">
        <v>1</v>
      </c>
      <c r="AB12" s="21">
        <v>1</v>
      </c>
      <c r="AC12" s="22">
        <v>1</v>
      </c>
      <c r="AD12" s="21">
        <v>1</v>
      </c>
      <c r="AE12" s="22">
        <v>1</v>
      </c>
      <c r="AF12" s="49">
        <v>1</v>
      </c>
      <c r="AG12" s="48">
        <v>1</v>
      </c>
      <c r="AH12" s="49">
        <v>0</v>
      </c>
      <c r="AI12" s="48">
        <v>1</v>
      </c>
      <c r="AJ12" s="49">
        <v>0</v>
      </c>
      <c r="AK12" s="48">
        <v>1</v>
      </c>
      <c r="AL12" s="49">
        <v>1</v>
      </c>
      <c r="AM12" s="48">
        <v>0</v>
      </c>
      <c r="AN12" s="49">
        <v>1</v>
      </c>
      <c r="AO12" s="48">
        <v>1</v>
      </c>
      <c r="AP12" s="21">
        <v>1</v>
      </c>
      <c r="AQ12" s="22">
        <v>1</v>
      </c>
      <c r="AR12" s="21">
        <v>1</v>
      </c>
      <c r="AS12" s="22">
        <v>1</v>
      </c>
      <c r="AT12" s="21">
        <v>1</v>
      </c>
      <c r="AU12" s="22">
        <v>1</v>
      </c>
      <c r="AV12" s="21">
        <v>1</v>
      </c>
      <c r="AW12" s="22">
        <v>1</v>
      </c>
      <c r="AX12" s="21">
        <v>1</v>
      </c>
      <c r="AY12" s="22">
        <v>1</v>
      </c>
      <c r="AZ12">
        <f t="shared" si="2"/>
        <v>9</v>
      </c>
      <c r="BA12">
        <f t="shared" si="3"/>
        <v>8</v>
      </c>
      <c r="BB12">
        <f t="shared" si="4"/>
        <v>7</v>
      </c>
      <c r="BC12">
        <f t="shared" si="5"/>
        <v>10</v>
      </c>
    </row>
    <row r="13" spans="1:55" ht="13.5">
      <c r="A13" s="67">
        <v>6</v>
      </c>
      <c r="B13" s="73" t="s">
        <v>18</v>
      </c>
      <c r="C13" s="73" t="s">
        <v>19</v>
      </c>
      <c r="D13" s="75" t="s">
        <v>20</v>
      </c>
      <c r="E13" s="77"/>
      <c r="F13" s="130" t="s">
        <v>90</v>
      </c>
      <c r="G13" s="73" t="s">
        <v>137</v>
      </c>
      <c r="H13" s="37">
        <f t="shared" si="0"/>
        <v>0.9166666666666666</v>
      </c>
      <c r="I13" s="39"/>
      <c r="J13" s="72">
        <f t="shared" si="1"/>
        <v>33</v>
      </c>
      <c r="K13" s="38"/>
      <c r="L13" s="49">
        <v>1</v>
      </c>
      <c r="M13" s="48">
        <v>1</v>
      </c>
      <c r="N13" s="49">
        <v>1</v>
      </c>
      <c r="O13" s="48">
        <v>1</v>
      </c>
      <c r="P13" s="49">
        <v>1</v>
      </c>
      <c r="Q13" s="48">
        <v>1</v>
      </c>
      <c r="R13" s="49">
        <v>1</v>
      </c>
      <c r="S13" s="48">
        <v>0</v>
      </c>
      <c r="T13" s="49">
        <v>1</v>
      </c>
      <c r="U13" s="48">
        <v>1</v>
      </c>
      <c r="V13" s="21">
        <v>1</v>
      </c>
      <c r="W13" s="22">
        <v>1</v>
      </c>
      <c r="X13" s="21">
        <v>1</v>
      </c>
      <c r="Y13" s="22">
        <v>1</v>
      </c>
      <c r="Z13" s="21">
        <v>1</v>
      </c>
      <c r="AA13" s="22">
        <v>1</v>
      </c>
      <c r="AB13" s="21">
        <v>1</v>
      </c>
      <c r="AC13" s="22">
        <v>1</v>
      </c>
      <c r="AD13" s="21">
        <v>1</v>
      </c>
      <c r="AE13" s="22">
        <v>1</v>
      </c>
      <c r="AF13" s="49">
        <v>1</v>
      </c>
      <c r="AG13" s="48">
        <v>1</v>
      </c>
      <c r="AH13" s="49">
        <v>0</v>
      </c>
      <c r="AI13" s="48">
        <v>0</v>
      </c>
      <c r="AJ13" s="49">
        <v>1</v>
      </c>
      <c r="AK13" s="48">
        <v>0</v>
      </c>
      <c r="AL13" s="49">
        <v>0</v>
      </c>
      <c r="AM13" s="48">
        <v>1</v>
      </c>
      <c r="AN13" s="49">
        <v>0</v>
      </c>
      <c r="AO13" s="48">
        <v>1</v>
      </c>
      <c r="AP13" s="21">
        <v>1</v>
      </c>
      <c r="AQ13" s="22">
        <v>1</v>
      </c>
      <c r="AR13" s="21">
        <v>1</v>
      </c>
      <c r="AS13" s="22">
        <v>1</v>
      </c>
      <c r="AT13" s="21">
        <v>1</v>
      </c>
      <c r="AU13" s="22">
        <v>1</v>
      </c>
      <c r="AV13" s="21">
        <v>1</v>
      </c>
      <c r="AW13" s="22">
        <v>1</v>
      </c>
      <c r="AX13" s="21">
        <v>1</v>
      </c>
      <c r="AY13" s="22">
        <v>0</v>
      </c>
      <c r="AZ13">
        <f t="shared" si="2"/>
        <v>9</v>
      </c>
      <c r="BA13">
        <f t="shared" si="3"/>
        <v>10</v>
      </c>
      <c r="BB13">
        <f t="shared" si="4"/>
        <v>5</v>
      </c>
      <c r="BC13">
        <f t="shared" si="5"/>
        <v>9</v>
      </c>
    </row>
    <row r="14" spans="1:55" ht="13.5">
      <c r="A14" s="158">
        <v>7</v>
      </c>
      <c r="B14" s="73" t="s">
        <v>29</v>
      </c>
      <c r="C14" s="73" t="s">
        <v>30</v>
      </c>
      <c r="D14" s="75" t="s">
        <v>31</v>
      </c>
      <c r="E14" s="77"/>
      <c r="F14" s="130" t="s">
        <v>141</v>
      </c>
      <c r="G14" s="73" t="s">
        <v>142</v>
      </c>
      <c r="H14" s="37">
        <f t="shared" si="0"/>
        <v>0.8888888888888888</v>
      </c>
      <c r="I14" s="39"/>
      <c r="J14" s="72">
        <f t="shared" si="1"/>
        <v>32</v>
      </c>
      <c r="K14" s="38"/>
      <c r="L14" s="49">
        <v>1</v>
      </c>
      <c r="M14" s="48">
        <v>1</v>
      </c>
      <c r="N14" s="49">
        <v>1</v>
      </c>
      <c r="O14" s="48">
        <v>1</v>
      </c>
      <c r="P14" s="49">
        <v>1</v>
      </c>
      <c r="Q14" s="48">
        <v>1</v>
      </c>
      <c r="R14" s="49">
        <v>1</v>
      </c>
      <c r="S14" s="48">
        <v>1</v>
      </c>
      <c r="T14" s="49">
        <v>1</v>
      </c>
      <c r="U14" s="48">
        <v>1</v>
      </c>
      <c r="V14" s="21">
        <v>1</v>
      </c>
      <c r="W14" s="22">
        <v>0</v>
      </c>
      <c r="X14" s="21">
        <v>1</v>
      </c>
      <c r="Y14" s="22">
        <v>1</v>
      </c>
      <c r="Z14" s="21">
        <v>0</v>
      </c>
      <c r="AA14" s="22">
        <v>1</v>
      </c>
      <c r="AB14" s="21">
        <v>1</v>
      </c>
      <c r="AC14" s="22">
        <v>0</v>
      </c>
      <c r="AD14" s="21">
        <v>1</v>
      </c>
      <c r="AE14" s="22">
        <v>1</v>
      </c>
      <c r="AF14" s="49">
        <v>1</v>
      </c>
      <c r="AG14" s="48">
        <v>1</v>
      </c>
      <c r="AH14" s="49">
        <v>0</v>
      </c>
      <c r="AI14" s="48">
        <v>1</v>
      </c>
      <c r="AJ14" s="49">
        <v>0</v>
      </c>
      <c r="AK14" s="48">
        <v>0</v>
      </c>
      <c r="AL14" s="49">
        <v>0</v>
      </c>
      <c r="AM14" s="48">
        <v>0</v>
      </c>
      <c r="AN14" s="49">
        <v>1</v>
      </c>
      <c r="AO14" s="48">
        <v>1</v>
      </c>
      <c r="AP14" s="21">
        <v>1</v>
      </c>
      <c r="AQ14" s="22">
        <v>1</v>
      </c>
      <c r="AR14" s="21">
        <v>1</v>
      </c>
      <c r="AS14" s="22">
        <v>1</v>
      </c>
      <c r="AT14" s="21">
        <v>1</v>
      </c>
      <c r="AU14" s="22">
        <v>1</v>
      </c>
      <c r="AV14" s="21">
        <v>1</v>
      </c>
      <c r="AW14" s="22">
        <v>1</v>
      </c>
      <c r="AX14" s="21">
        <v>1</v>
      </c>
      <c r="AY14" s="22">
        <v>1</v>
      </c>
      <c r="AZ14">
        <f t="shared" si="2"/>
        <v>10</v>
      </c>
      <c r="BA14">
        <f t="shared" si="3"/>
        <v>7</v>
      </c>
      <c r="BB14">
        <f t="shared" si="4"/>
        <v>5</v>
      </c>
      <c r="BC14">
        <f t="shared" si="5"/>
        <v>10</v>
      </c>
    </row>
    <row r="15" spans="1:55" ht="13.5">
      <c r="A15" s="159"/>
      <c r="B15" s="73" t="s">
        <v>33</v>
      </c>
      <c r="C15" s="73" t="s">
        <v>138</v>
      </c>
      <c r="D15" s="75" t="s">
        <v>34</v>
      </c>
      <c r="E15" s="77"/>
      <c r="F15" s="130" t="s">
        <v>139</v>
      </c>
      <c r="G15" s="73" t="s">
        <v>140</v>
      </c>
      <c r="H15" s="37">
        <f t="shared" si="0"/>
        <v>0.8888888888888888</v>
      </c>
      <c r="I15" s="39"/>
      <c r="J15" s="72">
        <f t="shared" si="1"/>
        <v>32</v>
      </c>
      <c r="K15" s="38"/>
      <c r="L15" s="49">
        <v>1</v>
      </c>
      <c r="M15" s="48">
        <v>0</v>
      </c>
      <c r="N15" s="49">
        <v>1</v>
      </c>
      <c r="O15" s="48">
        <v>1</v>
      </c>
      <c r="P15" s="49">
        <v>1</v>
      </c>
      <c r="Q15" s="48">
        <v>0</v>
      </c>
      <c r="R15" s="49">
        <v>1</v>
      </c>
      <c r="S15" s="48">
        <v>1</v>
      </c>
      <c r="T15" s="49">
        <v>1</v>
      </c>
      <c r="U15" s="48">
        <v>1</v>
      </c>
      <c r="V15" s="21">
        <v>1</v>
      </c>
      <c r="W15" s="22">
        <v>1</v>
      </c>
      <c r="X15" s="21">
        <v>1</v>
      </c>
      <c r="Y15" s="22">
        <v>0</v>
      </c>
      <c r="Z15" s="21">
        <v>1</v>
      </c>
      <c r="AA15" s="22">
        <v>1</v>
      </c>
      <c r="AB15" s="21">
        <v>1</v>
      </c>
      <c r="AC15" s="22">
        <v>1</v>
      </c>
      <c r="AD15" s="21">
        <v>1</v>
      </c>
      <c r="AE15" s="22">
        <v>1</v>
      </c>
      <c r="AF15" s="49">
        <v>1</v>
      </c>
      <c r="AG15" s="48">
        <v>0</v>
      </c>
      <c r="AH15" s="49">
        <v>1</v>
      </c>
      <c r="AI15" s="48">
        <v>0</v>
      </c>
      <c r="AJ15" s="49">
        <v>0</v>
      </c>
      <c r="AK15" s="48">
        <v>1</v>
      </c>
      <c r="AL15" s="49">
        <v>1</v>
      </c>
      <c r="AM15" s="48">
        <v>0</v>
      </c>
      <c r="AN15" s="49">
        <v>1</v>
      </c>
      <c r="AO15" s="48">
        <v>1</v>
      </c>
      <c r="AP15" s="21">
        <v>1</v>
      </c>
      <c r="AQ15" s="22">
        <v>1</v>
      </c>
      <c r="AR15" s="21">
        <v>1</v>
      </c>
      <c r="AS15" s="22">
        <v>1</v>
      </c>
      <c r="AT15" s="21">
        <v>1</v>
      </c>
      <c r="AU15" s="22">
        <v>1</v>
      </c>
      <c r="AV15" s="21">
        <v>1</v>
      </c>
      <c r="AW15" s="22">
        <v>1</v>
      </c>
      <c r="AX15" s="21">
        <v>0</v>
      </c>
      <c r="AY15" s="22">
        <v>1</v>
      </c>
      <c r="AZ15">
        <f t="shared" si="2"/>
        <v>8</v>
      </c>
      <c r="BA15">
        <f t="shared" si="3"/>
        <v>9</v>
      </c>
      <c r="BB15">
        <f t="shared" si="4"/>
        <v>6</v>
      </c>
      <c r="BC15">
        <f t="shared" si="5"/>
        <v>9</v>
      </c>
    </row>
    <row r="16" spans="1:55" ht="13.5">
      <c r="A16" s="67">
        <v>9</v>
      </c>
      <c r="B16" s="73" t="s">
        <v>57</v>
      </c>
      <c r="C16" s="73" t="s">
        <v>69</v>
      </c>
      <c r="D16" s="75" t="s">
        <v>70</v>
      </c>
      <c r="E16" s="77"/>
      <c r="F16" s="130" t="s">
        <v>143</v>
      </c>
      <c r="G16" s="73" t="s">
        <v>28</v>
      </c>
      <c r="H16" s="37">
        <f t="shared" si="0"/>
        <v>0.8333333333333334</v>
      </c>
      <c r="I16" s="39"/>
      <c r="J16" s="72">
        <f t="shared" si="1"/>
        <v>30</v>
      </c>
      <c r="K16" s="38"/>
      <c r="L16" s="49">
        <v>1</v>
      </c>
      <c r="M16" s="48">
        <v>1</v>
      </c>
      <c r="N16" s="49">
        <v>0</v>
      </c>
      <c r="O16" s="48">
        <v>1</v>
      </c>
      <c r="P16" s="49">
        <v>1</v>
      </c>
      <c r="Q16" s="48">
        <v>1</v>
      </c>
      <c r="R16" s="49">
        <v>0</v>
      </c>
      <c r="S16" s="48">
        <v>1</v>
      </c>
      <c r="T16" s="49">
        <v>1</v>
      </c>
      <c r="U16" s="48">
        <v>1</v>
      </c>
      <c r="V16" s="21">
        <v>1</v>
      </c>
      <c r="W16" s="22">
        <v>1</v>
      </c>
      <c r="X16" s="21">
        <v>1</v>
      </c>
      <c r="Y16" s="22">
        <v>1</v>
      </c>
      <c r="Z16" s="21">
        <v>1</v>
      </c>
      <c r="AA16" s="22">
        <v>1</v>
      </c>
      <c r="AB16" s="21">
        <v>1</v>
      </c>
      <c r="AC16" s="22">
        <v>0</v>
      </c>
      <c r="AD16" s="21">
        <v>1</v>
      </c>
      <c r="AE16" s="22">
        <v>1</v>
      </c>
      <c r="AF16" s="49">
        <v>1</v>
      </c>
      <c r="AG16" s="48">
        <v>1</v>
      </c>
      <c r="AH16" s="49">
        <v>0</v>
      </c>
      <c r="AI16" s="48">
        <v>0</v>
      </c>
      <c r="AJ16" s="49">
        <v>1</v>
      </c>
      <c r="AK16" s="48">
        <v>1</v>
      </c>
      <c r="AL16" s="49">
        <v>1</v>
      </c>
      <c r="AM16" s="48">
        <v>1</v>
      </c>
      <c r="AN16" s="49">
        <v>0</v>
      </c>
      <c r="AO16" s="48">
        <v>1</v>
      </c>
      <c r="AP16" s="21">
        <v>1</v>
      </c>
      <c r="AQ16" s="22">
        <v>1</v>
      </c>
      <c r="AR16" s="21">
        <v>1</v>
      </c>
      <c r="AS16" s="22">
        <v>0</v>
      </c>
      <c r="AT16" s="21">
        <v>0</v>
      </c>
      <c r="AU16" s="22">
        <v>1</v>
      </c>
      <c r="AV16" s="21">
        <v>0</v>
      </c>
      <c r="AW16" s="22">
        <v>0</v>
      </c>
      <c r="AX16" s="21">
        <v>1</v>
      </c>
      <c r="AY16" s="22">
        <v>1</v>
      </c>
      <c r="AZ16">
        <f t="shared" si="2"/>
        <v>8</v>
      </c>
      <c r="BA16">
        <f t="shared" si="3"/>
        <v>9</v>
      </c>
      <c r="BB16">
        <f t="shared" si="4"/>
        <v>7</v>
      </c>
      <c r="BC16">
        <f t="shared" si="5"/>
        <v>6</v>
      </c>
    </row>
    <row r="17" spans="1:55" ht="13.5">
      <c r="A17" s="158">
        <v>10</v>
      </c>
      <c r="B17" s="73" t="s">
        <v>24</v>
      </c>
      <c r="C17" s="73" t="s">
        <v>25</v>
      </c>
      <c r="D17" s="75" t="s">
        <v>148</v>
      </c>
      <c r="E17" s="77"/>
      <c r="F17" s="130" t="s">
        <v>26</v>
      </c>
      <c r="G17" s="73" t="s">
        <v>149</v>
      </c>
      <c r="H17" s="37">
        <f t="shared" si="0"/>
        <v>0.8055555555555556</v>
      </c>
      <c r="I17" s="39"/>
      <c r="J17" s="72">
        <f t="shared" si="1"/>
        <v>29</v>
      </c>
      <c r="K17" s="38"/>
      <c r="L17" s="49">
        <v>0</v>
      </c>
      <c r="M17" s="48">
        <v>1</v>
      </c>
      <c r="N17" s="49">
        <v>1</v>
      </c>
      <c r="O17" s="48">
        <v>1</v>
      </c>
      <c r="P17" s="49">
        <v>1</v>
      </c>
      <c r="Q17" s="48">
        <v>0</v>
      </c>
      <c r="R17" s="49">
        <v>1</v>
      </c>
      <c r="S17" s="48">
        <v>1</v>
      </c>
      <c r="T17" s="49">
        <v>1</v>
      </c>
      <c r="U17" s="48">
        <v>1</v>
      </c>
      <c r="V17" s="21">
        <v>0</v>
      </c>
      <c r="W17" s="22">
        <v>0</v>
      </c>
      <c r="X17" s="21">
        <v>1</v>
      </c>
      <c r="Y17" s="22">
        <v>1</v>
      </c>
      <c r="Z17" s="21">
        <v>1</v>
      </c>
      <c r="AA17" s="22">
        <v>1</v>
      </c>
      <c r="AB17" s="21">
        <v>1</v>
      </c>
      <c r="AC17" s="22">
        <v>0</v>
      </c>
      <c r="AD17" s="21">
        <v>1</v>
      </c>
      <c r="AE17" s="22">
        <v>0</v>
      </c>
      <c r="AF17" s="49">
        <v>1</v>
      </c>
      <c r="AG17" s="48">
        <v>0</v>
      </c>
      <c r="AH17" s="49">
        <v>1</v>
      </c>
      <c r="AI17" s="48">
        <v>0</v>
      </c>
      <c r="AJ17" s="49">
        <v>1</v>
      </c>
      <c r="AK17" s="48">
        <v>1</v>
      </c>
      <c r="AL17" s="49">
        <v>1</v>
      </c>
      <c r="AM17" s="48">
        <v>1</v>
      </c>
      <c r="AN17" s="49">
        <v>0</v>
      </c>
      <c r="AO17" s="48">
        <v>0</v>
      </c>
      <c r="AP17" s="21">
        <v>1</v>
      </c>
      <c r="AQ17" s="22">
        <v>1</v>
      </c>
      <c r="AR17" s="21">
        <v>1</v>
      </c>
      <c r="AS17" s="22">
        <v>1</v>
      </c>
      <c r="AT17" s="21">
        <v>1</v>
      </c>
      <c r="AU17" s="22">
        <v>1</v>
      </c>
      <c r="AV17" s="21">
        <v>1</v>
      </c>
      <c r="AW17" s="22">
        <v>0</v>
      </c>
      <c r="AX17" s="21">
        <v>1</v>
      </c>
      <c r="AY17" s="22">
        <v>1</v>
      </c>
      <c r="AZ17">
        <f t="shared" si="2"/>
        <v>8</v>
      </c>
      <c r="BA17">
        <f t="shared" si="3"/>
        <v>6</v>
      </c>
      <c r="BB17">
        <f t="shared" si="4"/>
        <v>6</v>
      </c>
      <c r="BC17">
        <f t="shared" si="5"/>
        <v>9</v>
      </c>
    </row>
    <row r="18" spans="1:55" ht="13.5">
      <c r="A18" s="159"/>
      <c r="B18" s="73" t="s">
        <v>45</v>
      </c>
      <c r="C18" s="73" t="s">
        <v>46</v>
      </c>
      <c r="D18" s="75" t="s">
        <v>47</v>
      </c>
      <c r="E18" s="77"/>
      <c r="F18" s="130" t="s">
        <v>132</v>
      </c>
      <c r="G18" s="73" t="s">
        <v>28</v>
      </c>
      <c r="H18" s="37">
        <f t="shared" si="0"/>
        <v>0.7777777777777778</v>
      </c>
      <c r="I18" s="39"/>
      <c r="J18" s="72">
        <f t="shared" si="1"/>
        <v>28</v>
      </c>
      <c r="K18" s="38"/>
      <c r="L18" s="49">
        <v>1</v>
      </c>
      <c r="M18" s="48">
        <v>1</v>
      </c>
      <c r="N18" s="49">
        <v>1</v>
      </c>
      <c r="O18" s="48">
        <v>1</v>
      </c>
      <c r="P18" s="49">
        <v>1</v>
      </c>
      <c r="Q18" s="48">
        <v>1</v>
      </c>
      <c r="R18" s="49">
        <v>0</v>
      </c>
      <c r="S18" s="48">
        <v>0</v>
      </c>
      <c r="T18" s="49">
        <v>1</v>
      </c>
      <c r="U18" s="48">
        <v>0</v>
      </c>
      <c r="V18" s="21">
        <v>0</v>
      </c>
      <c r="W18" s="22">
        <v>1</v>
      </c>
      <c r="X18" s="21">
        <v>1</v>
      </c>
      <c r="Y18" s="22">
        <v>1</v>
      </c>
      <c r="Z18" s="21">
        <v>1</v>
      </c>
      <c r="AA18" s="22">
        <v>1</v>
      </c>
      <c r="AB18" s="21">
        <v>0</v>
      </c>
      <c r="AC18" s="22">
        <v>1</v>
      </c>
      <c r="AD18" s="21">
        <v>0</v>
      </c>
      <c r="AE18" s="22">
        <v>1</v>
      </c>
      <c r="AF18" s="49">
        <v>1</v>
      </c>
      <c r="AG18" s="48">
        <v>1</v>
      </c>
      <c r="AH18" s="49">
        <v>0</v>
      </c>
      <c r="AI18" s="48">
        <v>0</v>
      </c>
      <c r="AJ18" s="49">
        <v>0</v>
      </c>
      <c r="AK18" s="48">
        <v>1</v>
      </c>
      <c r="AL18" s="49">
        <v>1</v>
      </c>
      <c r="AM18" s="48">
        <v>1</v>
      </c>
      <c r="AN18" s="49">
        <v>0</v>
      </c>
      <c r="AO18" s="48">
        <v>1</v>
      </c>
      <c r="AP18" s="21">
        <v>1</v>
      </c>
      <c r="AQ18" s="22">
        <v>1</v>
      </c>
      <c r="AR18" s="21">
        <v>1</v>
      </c>
      <c r="AS18" s="22">
        <v>1</v>
      </c>
      <c r="AT18" s="21">
        <v>0</v>
      </c>
      <c r="AU18" s="22">
        <v>1</v>
      </c>
      <c r="AV18" s="21">
        <v>0</v>
      </c>
      <c r="AW18" s="22">
        <v>1</v>
      </c>
      <c r="AX18" s="21">
        <v>1</v>
      </c>
      <c r="AY18" s="22">
        <v>1</v>
      </c>
      <c r="AZ18">
        <f t="shared" si="2"/>
        <v>7</v>
      </c>
      <c r="BA18">
        <f t="shared" si="3"/>
        <v>7</v>
      </c>
      <c r="BB18">
        <f t="shared" si="4"/>
        <v>6</v>
      </c>
      <c r="BC18">
        <f t="shared" si="5"/>
        <v>8</v>
      </c>
    </row>
    <row r="19" spans="1:55" ht="13.5">
      <c r="A19" s="158">
        <v>12</v>
      </c>
      <c r="B19" s="73" t="s">
        <v>74</v>
      </c>
      <c r="C19" s="73" t="s">
        <v>36</v>
      </c>
      <c r="D19" s="75" t="s">
        <v>75</v>
      </c>
      <c r="E19" s="77"/>
      <c r="F19" s="130" t="s">
        <v>58</v>
      </c>
      <c r="G19" s="73" t="s">
        <v>28</v>
      </c>
      <c r="H19" s="37">
        <f t="shared" si="0"/>
        <v>0.7777777777777778</v>
      </c>
      <c r="I19" s="39"/>
      <c r="J19" s="72">
        <f t="shared" si="1"/>
        <v>28</v>
      </c>
      <c r="K19" s="38"/>
      <c r="L19" s="49">
        <v>0</v>
      </c>
      <c r="M19" s="48">
        <v>1</v>
      </c>
      <c r="N19" s="49">
        <v>0</v>
      </c>
      <c r="O19" s="48">
        <v>1</v>
      </c>
      <c r="P19" s="49">
        <v>1</v>
      </c>
      <c r="Q19" s="48">
        <v>1</v>
      </c>
      <c r="R19" s="49">
        <v>1</v>
      </c>
      <c r="S19" s="48">
        <v>1</v>
      </c>
      <c r="T19" s="49">
        <v>1</v>
      </c>
      <c r="U19" s="48">
        <v>1</v>
      </c>
      <c r="V19" s="21">
        <v>1</v>
      </c>
      <c r="W19" s="22">
        <v>0</v>
      </c>
      <c r="X19" s="21">
        <v>0</v>
      </c>
      <c r="Y19" s="22">
        <v>1</v>
      </c>
      <c r="Z19" s="21">
        <v>1</v>
      </c>
      <c r="AA19" s="22">
        <v>0</v>
      </c>
      <c r="AB19" s="21">
        <v>1</v>
      </c>
      <c r="AC19" s="22">
        <v>1</v>
      </c>
      <c r="AD19" s="21">
        <v>1</v>
      </c>
      <c r="AE19" s="22">
        <v>1</v>
      </c>
      <c r="AF19" s="49">
        <v>1</v>
      </c>
      <c r="AG19" s="48">
        <v>1</v>
      </c>
      <c r="AH19" s="49">
        <v>1</v>
      </c>
      <c r="AI19" s="48">
        <v>1</v>
      </c>
      <c r="AJ19" s="49">
        <v>0</v>
      </c>
      <c r="AK19" s="48">
        <v>1</v>
      </c>
      <c r="AL19" s="49">
        <v>0</v>
      </c>
      <c r="AM19" s="48">
        <v>0</v>
      </c>
      <c r="AN19" s="49">
        <v>0</v>
      </c>
      <c r="AO19" s="48">
        <v>1</v>
      </c>
      <c r="AP19" s="21">
        <v>1</v>
      </c>
      <c r="AQ19" s="22">
        <v>1</v>
      </c>
      <c r="AR19" s="21">
        <v>1</v>
      </c>
      <c r="AS19" s="22">
        <v>0</v>
      </c>
      <c r="AT19" s="21">
        <v>0</v>
      </c>
      <c r="AU19" s="22">
        <v>1</v>
      </c>
      <c r="AV19" s="21">
        <v>1</v>
      </c>
      <c r="AW19" s="22">
        <v>0</v>
      </c>
      <c r="AX19" s="21">
        <v>1</v>
      </c>
      <c r="AY19" s="22">
        <v>1</v>
      </c>
      <c r="AZ19">
        <f t="shared" si="2"/>
        <v>8</v>
      </c>
      <c r="BA19">
        <f t="shared" si="3"/>
        <v>7</v>
      </c>
      <c r="BB19">
        <f t="shared" si="4"/>
        <v>6</v>
      </c>
      <c r="BC19">
        <f t="shared" si="5"/>
        <v>7</v>
      </c>
    </row>
    <row r="20" spans="1:55" ht="13.5">
      <c r="A20" s="159"/>
      <c r="B20" s="73" t="s">
        <v>152</v>
      </c>
      <c r="C20" s="73" t="s">
        <v>77</v>
      </c>
      <c r="D20" s="75" t="s">
        <v>153</v>
      </c>
      <c r="E20" s="77"/>
      <c r="F20" s="130" t="s">
        <v>90</v>
      </c>
      <c r="G20" s="73" t="s">
        <v>28</v>
      </c>
      <c r="H20" s="37">
        <f t="shared" si="0"/>
        <v>0.7222222222222222</v>
      </c>
      <c r="I20" s="39"/>
      <c r="J20" s="72">
        <f t="shared" si="1"/>
        <v>26</v>
      </c>
      <c r="K20" s="38"/>
      <c r="L20" s="49">
        <v>1</v>
      </c>
      <c r="M20" s="48">
        <v>1</v>
      </c>
      <c r="N20" s="49">
        <v>1</v>
      </c>
      <c r="O20" s="48">
        <v>1</v>
      </c>
      <c r="P20" s="49">
        <v>1</v>
      </c>
      <c r="Q20" s="48">
        <v>1</v>
      </c>
      <c r="R20" s="49">
        <v>0</v>
      </c>
      <c r="S20" s="48">
        <v>1</v>
      </c>
      <c r="T20" s="49">
        <v>1</v>
      </c>
      <c r="U20" s="48">
        <v>0</v>
      </c>
      <c r="V20" s="21">
        <v>1</v>
      </c>
      <c r="W20" s="22">
        <v>1</v>
      </c>
      <c r="X20" s="21">
        <v>0</v>
      </c>
      <c r="Y20" s="22">
        <v>1</v>
      </c>
      <c r="Z20" s="21">
        <v>1</v>
      </c>
      <c r="AA20" s="22">
        <v>1</v>
      </c>
      <c r="AB20" s="21">
        <v>0</v>
      </c>
      <c r="AC20" s="22">
        <v>1</v>
      </c>
      <c r="AD20" s="21">
        <v>0</v>
      </c>
      <c r="AE20" s="22">
        <v>0</v>
      </c>
      <c r="AF20" s="49">
        <v>1</v>
      </c>
      <c r="AG20" s="48">
        <v>1</v>
      </c>
      <c r="AH20" s="49">
        <v>0</v>
      </c>
      <c r="AI20" s="48">
        <v>1</v>
      </c>
      <c r="AJ20" s="49">
        <v>0</v>
      </c>
      <c r="AK20" s="48">
        <v>1</v>
      </c>
      <c r="AL20" s="49">
        <v>0</v>
      </c>
      <c r="AM20" s="48">
        <v>0</v>
      </c>
      <c r="AN20" s="49">
        <v>1</v>
      </c>
      <c r="AO20" s="48">
        <v>0</v>
      </c>
      <c r="AP20" s="21">
        <v>1</v>
      </c>
      <c r="AQ20" s="22">
        <v>1</v>
      </c>
      <c r="AR20" s="21">
        <v>0</v>
      </c>
      <c r="AS20" s="22">
        <v>1</v>
      </c>
      <c r="AT20" s="21">
        <v>0</v>
      </c>
      <c r="AU20" s="22">
        <v>1</v>
      </c>
      <c r="AV20" s="21">
        <v>1</v>
      </c>
      <c r="AW20" s="22">
        <v>0</v>
      </c>
      <c r="AX20" s="21">
        <v>1</v>
      </c>
      <c r="AY20" s="22">
        <v>1</v>
      </c>
      <c r="AZ20">
        <f t="shared" si="2"/>
        <v>8</v>
      </c>
      <c r="BA20">
        <f t="shared" si="3"/>
        <v>6</v>
      </c>
      <c r="BB20">
        <f t="shared" si="4"/>
        <v>5</v>
      </c>
      <c r="BC20">
        <f t="shared" si="5"/>
        <v>7</v>
      </c>
    </row>
    <row r="21" spans="1:55" ht="13.5">
      <c r="A21" s="67">
        <v>14</v>
      </c>
      <c r="B21" s="68" t="s">
        <v>48</v>
      </c>
      <c r="C21" s="38" t="s">
        <v>49</v>
      </c>
      <c r="D21" s="76" t="s">
        <v>150</v>
      </c>
      <c r="E21" s="78"/>
      <c r="F21" s="134" t="s">
        <v>23</v>
      </c>
      <c r="G21" s="135" t="s">
        <v>151</v>
      </c>
      <c r="H21" s="37">
        <f t="shared" si="0"/>
        <v>0.7222222222222222</v>
      </c>
      <c r="I21" s="39"/>
      <c r="J21" s="72">
        <f t="shared" si="1"/>
        <v>26</v>
      </c>
      <c r="K21" s="38"/>
      <c r="L21" s="49">
        <v>0</v>
      </c>
      <c r="M21" s="48">
        <v>1</v>
      </c>
      <c r="N21" s="49">
        <v>1</v>
      </c>
      <c r="O21" s="48">
        <v>1</v>
      </c>
      <c r="P21" s="49">
        <v>0</v>
      </c>
      <c r="Q21" s="48">
        <v>0</v>
      </c>
      <c r="R21" s="49">
        <v>0</v>
      </c>
      <c r="S21" s="48">
        <v>0</v>
      </c>
      <c r="T21" s="49">
        <v>1</v>
      </c>
      <c r="U21" s="48">
        <v>1</v>
      </c>
      <c r="V21" s="21">
        <v>1</v>
      </c>
      <c r="W21" s="22">
        <v>1</v>
      </c>
      <c r="X21" s="21">
        <v>1</v>
      </c>
      <c r="Y21" s="22">
        <v>1</v>
      </c>
      <c r="Z21" s="21">
        <v>1</v>
      </c>
      <c r="AA21" s="22">
        <v>1</v>
      </c>
      <c r="AB21" s="21">
        <v>0</v>
      </c>
      <c r="AC21" s="22">
        <v>1</v>
      </c>
      <c r="AD21" s="21">
        <v>1</v>
      </c>
      <c r="AE21" s="22">
        <v>0</v>
      </c>
      <c r="AF21" s="49">
        <v>0</v>
      </c>
      <c r="AG21" s="48">
        <v>1</v>
      </c>
      <c r="AH21" s="49">
        <v>1</v>
      </c>
      <c r="AI21" s="48">
        <v>1</v>
      </c>
      <c r="AJ21" s="49">
        <v>0</v>
      </c>
      <c r="AK21" s="48">
        <v>1</v>
      </c>
      <c r="AL21" s="49">
        <v>1</v>
      </c>
      <c r="AM21" s="48">
        <v>1</v>
      </c>
      <c r="AN21" s="49">
        <v>0</v>
      </c>
      <c r="AO21" s="48">
        <v>1</v>
      </c>
      <c r="AP21" s="21">
        <v>1</v>
      </c>
      <c r="AQ21" s="22">
        <v>1</v>
      </c>
      <c r="AR21" s="21">
        <v>1</v>
      </c>
      <c r="AS21" s="22">
        <v>0</v>
      </c>
      <c r="AT21" s="21">
        <v>0</v>
      </c>
      <c r="AU21" s="22">
        <v>1</v>
      </c>
      <c r="AV21" s="21">
        <v>0</v>
      </c>
      <c r="AW21" s="22">
        <v>0</v>
      </c>
      <c r="AX21" s="21">
        <v>1</v>
      </c>
      <c r="AY21" s="22">
        <v>1</v>
      </c>
      <c r="AZ21">
        <f t="shared" si="2"/>
        <v>5</v>
      </c>
      <c r="BA21">
        <f t="shared" si="3"/>
        <v>8</v>
      </c>
      <c r="BB21">
        <f t="shared" si="4"/>
        <v>7</v>
      </c>
      <c r="BC21">
        <f t="shared" si="5"/>
        <v>6</v>
      </c>
    </row>
    <row r="22" spans="1:55" ht="13.5">
      <c r="A22" s="67">
        <v>15</v>
      </c>
      <c r="B22" s="73" t="s">
        <v>54</v>
      </c>
      <c r="C22" s="73" t="s">
        <v>55</v>
      </c>
      <c r="D22" s="75" t="s">
        <v>146</v>
      </c>
      <c r="E22" s="77"/>
      <c r="F22" s="130" t="s">
        <v>147</v>
      </c>
      <c r="G22" s="73" t="s">
        <v>28</v>
      </c>
      <c r="H22" s="37">
        <f t="shared" si="0"/>
        <v>0.6388888888888888</v>
      </c>
      <c r="I22" s="39"/>
      <c r="J22" s="72">
        <f t="shared" si="1"/>
        <v>23</v>
      </c>
      <c r="K22" s="38"/>
      <c r="L22" s="49">
        <v>1</v>
      </c>
      <c r="M22" s="48">
        <v>0</v>
      </c>
      <c r="N22" s="49">
        <v>1</v>
      </c>
      <c r="O22" s="48">
        <v>0</v>
      </c>
      <c r="P22" s="49">
        <v>0</v>
      </c>
      <c r="Q22" s="48">
        <v>0</v>
      </c>
      <c r="R22" s="49">
        <v>1</v>
      </c>
      <c r="S22" s="48">
        <v>0</v>
      </c>
      <c r="T22" s="49">
        <v>0</v>
      </c>
      <c r="U22" s="48">
        <v>0</v>
      </c>
      <c r="V22" s="21">
        <v>1</v>
      </c>
      <c r="W22" s="22">
        <v>0</v>
      </c>
      <c r="X22" s="21">
        <v>0</v>
      </c>
      <c r="Y22" s="22">
        <v>1</v>
      </c>
      <c r="Z22" s="21">
        <v>0</v>
      </c>
      <c r="AA22" s="22">
        <v>0</v>
      </c>
      <c r="AB22" s="21">
        <v>1</v>
      </c>
      <c r="AC22" s="22">
        <v>1</v>
      </c>
      <c r="AD22" s="21">
        <v>0</v>
      </c>
      <c r="AE22" s="22">
        <v>0</v>
      </c>
      <c r="AF22" s="49">
        <v>1</v>
      </c>
      <c r="AG22" s="48">
        <v>1</v>
      </c>
      <c r="AH22" s="49">
        <v>1</v>
      </c>
      <c r="AI22" s="48">
        <v>1</v>
      </c>
      <c r="AJ22" s="49">
        <v>0</v>
      </c>
      <c r="AK22" s="48">
        <v>1</v>
      </c>
      <c r="AL22" s="49">
        <v>1</v>
      </c>
      <c r="AM22" s="48">
        <v>0</v>
      </c>
      <c r="AN22" s="49">
        <v>1</v>
      </c>
      <c r="AO22" s="48">
        <v>1</v>
      </c>
      <c r="AP22" s="21">
        <v>1</v>
      </c>
      <c r="AQ22" s="22">
        <v>1</v>
      </c>
      <c r="AR22" s="21">
        <v>1</v>
      </c>
      <c r="AS22" s="22">
        <v>1</v>
      </c>
      <c r="AT22" s="21">
        <v>0</v>
      </c>
      <c r="AU22" s="22">
        <v>1</v>
      </c>
      <c r="AV22" s="21">
        <v>1</v>
      </c>
      <c r="AW22" s="22">
        <v>0</v>
      </c>
      <c r="AX22" s="21">
        <v>1</v>
      </c>
      <c r="AY22" s="22">
        <v>1</v>
      </c>
      <c r="AZ22">
        <f t="shared" si="2"/>
        <v>3</v>
      </c>
      <c r="BA22">
        <f t="shared" si="3"/>
        <v>4</v>
      </c>
      <c r="BB22">
        <f t="shared" si="4"/>
        <v>8</v>
      </c>
      <c r="BC22">
        <f t="shared" si="5"/>
        <v>8</v>
      </c>
    </row>
    <row r="23" spans="1:55" ht="13.5">
      <c r="A23" s="67">
        <v>16</v>
      </c>
      <c r="B23" s="73" t="s">
        <v>22</v>
      </c>
      <c r="C23" s="73" t="s">
        <v>51</v>
      </c>
      <c r="D23" s="75" t="s">
        <v>52</v>
      </c>
      <c r="E23" s="77"/>
      <c r="F23" s="130" t="s">
        <v>53</v>
      </c>
      <c r="G23" s="73" t="s">
        <v>62</v>
      </c>
      <c r="H23" s="37">
        <f t="shared" si="0"/>
        <v>0.5833333333333334</v>
      </c>
      <c r="I23" s="39"/>
      <c r="J23" s="72">
        <f t="shared" si="1"/>
        <v>21</v>
      </c>
      <c r="K23" s="38"/>
      <c r="L23" s="49">
        <v>1</v>
      </c>
      <c r="M23" s="48">
        <v>0</v>
      </c>
      <c r="N23" s="49">
        <v>1</v>
      </c>
      <c r="O23" s="48">
        <v>1</v>
      </c>
      <c r="P23" s="49">
        <v>0</v>
      </c>
      <c r="Q23" s="48">
        <v>0</v>
      </c>
      <c r="R23" s="49">
        <v>1</v>
      </c>
      <c r="S23" s="48">
        <v>1</v>
      </c>
      <c r="T23" s="49">
        <v>1</v>
      </c>
      <c r="U23" s="48">
        <v>0</v>
      </c>
      <c r="V23" s="21">
        <v>1</v>
      </c>
      <c r="W23" s="22">
        <v>0</v>
      </c>
      <c r="X23" s="21">
        <v>1</v>
      </c>
      <c r="Y23" s="22">
        <v>1</v>
      </c>
      <c r="Z23" s="21">
        <v>1</v>
      </c>
      <c r="AA23" s="22">
        <v>1</v>
      </c>
      <c r="AB23" s="21">
        <v>0</v>
      </c>
      <c r="AC23" s="22">
        <v>1</v>
      </c>
      <c r="AD23" s="21">
        <v>0</v>
      </c>
      <c r="AE23" s="22">
        <v>0</v>
      </c>
      <c r="AF23" s="49">
        <v>0</v>
      </c>
      <c r="AG23" s="48">
        <v>0</v>
      </c>
      <c r="AH23" s="49">
        <v>0</v>
      </c>
      <c r="AI23" s="48">
        <v>1</v>
      </c>
      <c r="AJ23" s="49">
        <v>0</v>
      </c>
      <c r="AK23" s="48">
        <v>1</v>
      </c>
      <c r="AL23" s="49">
        <v>1</v>
      </c>
      <c r="AM23" s="48">
        <v>1</v>
      </c>
      <c r="AN23" s="49">
        <v>1</v>
      </c>
      <c r="AO23" s="48">
        <v>0</v>
      </c>
      <c r="AP23" s="21">
        <v>1</v>
      </c>
      <c r="AQ23" s="22">
        <v>0</v>
      </c>
      <c r="AR23" s="21">
        <v>1</v>
      </c>
      <c r="AS23" s="22">
        <v>0</v>
      </c>
      <c r="AT23" s="21">
        <v>0</v>
      </c>
      <c r="AU23" s="22">
        <v>1</v>
      </c>
      <c r="AV23" s="21">
        <v>0</v>
      </c>
      <c r="AW23" s="22">
        <v>1</v>
      </c>
      <c r="AX23" s="21">
        <v>0</v>
      </c>
      <c r="AY23" s="22">
        <v>0</v>
      </c>
      <c r="AZ23">
        <f t="shared" si="2"/>
        <v>6</v>
      </c>
      <c r="BA23">
        <f t="shared" si="3"/>
        <v>6</v>
      </c>
      <c r="BB23">
        <f t="shared" si="4"/>
        <v>5</v>
      </c>
      <c r="BC23">
        <f t="shared" si="5"/>
        <v>4</v>
      </c>
    </row>
    <row r="24" spans="1:55" ht="13.5">
      <c r="A24" s="67">
        <v>17</v>
      </c>
      <c r="B24" s="73" t="s">
        <v>78</v>
      </c>
      <c r="C24" s="73" t="s">
        <v>124</v>
      </c>
      <c r="D24" s="75" t="s">
        <v>79</v>
      </c>
      <c r="E24" s="77"/>
      <c r="F24" s="130" t="s">
        <v>61</v>
      </c>
      <c r="G24" s="73" t="s">
        <v>62</v>
      </c>
      <c r="H24" s="37">
        <f t="shared" si="0"/>
        <v>0.5</v>
      </c>
      <c r="I24" s="39"/>
      <c r="J24" s="72">
        <f t="shared" si="1"/>
        <v>18</v>
      </c>
      <c r="K24" s="38"/>
      <c r="L24" s="49">
        <v>1</v>
      </c>
      <c r="M24" s="48">
        <v>1</v>
      </c>
      <c r="N24" s="49">
        <v>0</v>
      </c>
      <c r="O24" s="48">
        <v>1</v>
      </c>
      <c r="P24" s="49">
        <v>0</v>
      </c>
      <c r="Q24" s="48">
        <v>0</v>
      </c>
      <c r="R24" s="49">
        <v>1</v>
      </c>
      <c r="S24" s="48">
        <v>0</v>
      </c>
      <c r="T24" s="49">
        <v>1</v>
      </c>
      <c r="U24" s="48">
        <v>1</v>
      </c>
      <c r="V24" s="21">
        <v>1</v>
      </c>
      <c r="W24" s="22">
        <v>0</v>
      </c>
      <c r="X24" s="21">
        <v>0</v>
      </c>
      <c r="Y24" s="22">
        <v>0</v>
      </c>
      <c r="Z24" s="21">
        <v>0</v>
      </c>
      <c r="AA24" s="22">
        <v>1</v>
      </c>
      <c r="AB24" s="21">
        <v>0</v>
      </c>
      <c r="AC24" s="22">
        <v>1</v>
      </c>
      <c r="AD24" s="21">
        <v>0</v>
      </c>
      <c r="AE24" s="22">
        <v>0</v>
      </c>
      <c r="AF24" s="49">
        <v>1</v>
      </c>
      <c r="AG24" s="48">
        <v>1</v>
      </c>
      <c r="AH24" s="49">
        <v>1</v>
      </c>
      <c r="AI24" s="48">
        <v>0</v>
      </c>
      <c r="AJ24" s="49">
        <v>0</v>
      </c>
      <c r="AK24" s="48">
        <v>0</v>
      </c>
      <c r="AL24" s="49">
        <v>0</v>
      </c>
      <c r="AM24" s="48">
        <v>1</v>
      </c>
      <c r="AN24" s="49">
        <v>0</v>
      </c>
      <c r="AO24" s="48">
        <v>0</v>
      </c>
      <c r="AP24" s="21">
        <v>0</v>
      </c>
      <c r="AQ24" s="22">
        <v>1</v>
      </c>
      <c r="AR24" s="21">
        <v>0</v>
      </c>
      <c r="AS24" s="22">
        <v>1</v>
      </c>
      <c r="AT24" s="21">
        <v>0</v>
      </c>
      <c r="AU24" s="22">
        <v>1</v>
      </c>
      <c r="AV24" s="21">
        <v>1</v>
      </c>
      <c r="AW24" s="22">
        <v>0</v>
      </c>
      <c r="AX24" s="21">
        <v>1</v>
      </c>
      <c r="AY24" s="22">
        <v>0</v>
      </c>
      <c r="AZ24">
        <f t="shared" si="2"/>
        <v>6</v>
      </c>
      <c r="BA24">
        <f t="shared" si="3"/>
        <v>3</v>
      </c>
      <c r="BB24">
        <f t="shared" si="4"/>
        <v>4</v>
      </c>
      <c r="BC24">
        <f t="shared" si="5"/>
        <v>5</v>
      </c>
    </row>
    <row r="25" spans="1:55" ht="13.5">
      <c r="A25" s="67">
        <v>18</v>
      </c>
      <c r="B25" s="68" t="s">
        <v>154</v>
      </c>
      <c r="C25" s="38" t="s">
        <v>158</v>
      </c>
      <c r="D25" s="76" t="s">
        <v>155</v>
      </c>
      <c r="E25" s="78"/>
      <c r="F25" s="130" t="s">
        <v>156</v>
      </c>
      <c r="G25" s="73" t="s">
        <v>157</v>
      </c>
      <c r="H25" s="37">
        <f t="shared" si="0"/>
        <v>0.5</v>
      </c>
      <c r="I25" s="39"/>
      <c r="J25" s="72">
        <f t="shared" si="1"/>
        <v>18</v>
      </c>
      <c r="K25" s="38"/>
      <c r="L25" s="49">
        <v>0</v>
      </c>
      <c r="M25" s="48">
        <v>0</v>
      </c>
      <c r="N25" s="49">
        <v>0</v>
      </c>
      <c r="O25" s="48">
        <v>1</v>
      </c>
      <c r="P25" s="49">
        <v>1</v>
      </c>
      <c r="Q25" s="48">
        <v>0</v>
      </c>
      <c r="R25" s="49">
        <v>1</v>
      </c>
      <c r="S25" s="48">
        <v>0</v>
      </c>
      <c r="T25" s="49">
        <v>1</v>
      </c>
      <c r="U25" s="48">
        <v>1</v>
      </c>
      <c r="V25" s="21">
        <v>0</v>
      </c>
      <c r="W25" s="22">
        <v>0</v>
      </c>
      <c r="X25" s="21">
        <v>0</v>
      </c>
      <c r="Y25" s="22">
        <v>0</v>
      </c>
      <c r="Z25" s="21">
        <v>1</v>
      </c>
      <c r="AA25" s="22">
        <v>0</v>
      </c>
      <c r="AB25" s="21">
        <v>0</v>
      </c>
      <c r="AC25" s="22">
        <v>1</v>
      </c>
      <c r="AD25" s="21">
        <v>0</v>
      </c>
      <c r="AE25" s="22">
        <v>1</v>
      </c>
      <c r="AF25" s="49">
        <v>0</v>
      </c>
      <c r="AG25" s="48">
        <v>1</v>
      </c>
      <c r="AH25" s="49">
        <v>0</v>
      </c>
      <c r="AI25" s="48">
        <v>1</v>
      </c>
      <c r="AJ25" s="49">
        <v>0</v>
      </c>
      <c r="AK25" s="48">
        <v>1</v>
      </c>
      <c r="AL25" s="49">
        <v>1</v>
      </c>
      <c r="AM25" s="48">
        <v>0</v>
      </c>
      <c r="AN25" s="49">
        <v>0</v>
      </c>
      <c r="AO25" s="48">
        <v>0</v>
      </c>
      <c r="AP25" s="21">
        <v>1</v>
      </c>
      <c r="AQ25" s="22">
        <v>1</v>
      </c>
      <c r="AR25" s="21">
        <v>1</v>
      </c>
      <c r="AS25" s="22">
        <v>1</v>
      </c>
      <c r="AT25" s="21">
        <v>0</v>
      </c>
      <c r="AU25" s="22">
        <v>1</v>
      </c>
      <c r="AV25" s="21">
        <v>0</v>
      </c>
      <c r="AW25" s="22">
        <v>0</v>
      </c>
      <c r="AX25" s="21">
        <v>1</v>
      </c>
      <c r="AY25" s="22">
        <v>0</v>
      </c>
      <c r="AZ25">
        <f t="shared" si="2"/>
        <v>5</v>
      </c>
      <c r="BA25">
        <f t="shared" si="3"/>
        <v>3</v>
      </c>
      <c r="BB25">
        <f t="shared" si="4"/>
        <v>4</v>
      </c>
      <c r="BC25">
        <f t="shared" si="5"/>
        <v>6</v>
      </c>
    </row>
    <row r="26" spans="2:10" ht="13.5">
      <c r="B26" s="40"/>
      <c r="C26" s="40"/>
      <c r="D26" s="41"/>
      <c r="E26" s="41"/>
      <c r="I26" s="42" t="s">
        <v>130</v>
      </c>
      <c r="J26" s="71">
        <f>MAX(J8:J25)</f>
        <v>36</v>
      </c>
    </row>
    <row r="27" spans="2:7" ht="12.75">
      <c r="B27" s="46"/>
      <c r="C27" s="46"/>
      <c r="D27" s="64"/>
      <c r="E27" s="64"/>
      <c r="F27" s="64"/>
      <c r="G27" s="64"/>
    </row>
    <row r="28" spans="2:7" ht="12.75">
      <c r="B28" s="46"/>
      <c r="C28" s="46"/>
      <c r="D28" s="64"/>
      <c r="E28" s="64"/>
      <c r="F28" s="64"/>
      <c r="G28" s="64"/>
    </row>
    <row r="29" spans="2:51" ht="13.5">
      <c r="B29" s="46"/>
      <c r="C29" s="46"/>
      <c r="D29" s="64"/>
      <c r="E29" s="64"/>
      <c r="F29" s="64"/>
      <c r="G29" s="64"/>
      <c r="J29" s="121" t="s">
        <v>65</v>
      </c>
      <c r="L29" s="44">
        <f aca="true" t="shared" si="6" ref="L29:AY29">COUNTIF(L8:L25,1)/(COUNTIF(L8:L25,0)+COUNTIF(L8:L25,"&gt;0"))*100</f>
        <v>77.77777777777779</v>
      </c>
      <c r="M29" s="44">
        <f t="shared" si="6"/>
        <v>72.22222222222221</v>
      </c>
      <c r="N29" s="44">
        <f t="shared" si="6"/>
        <v>72.22222222222221</v>
      </c>
      <c r="O29" s="44">
        <f t="shared" si="6"/>
        <v>94.44444444444444</v>
      </c>
      <c r="P29" s="44">
        <f t="shared" si="6"/>
        <v>77.77777777777779</v>
      </c>
      <c r="Q29" s="44">
        <f t="shared" si="6"/>
        <v>55.55555555555556</v>
      </c>
      <c r="R29" s="44">
        <f t="shared" si="6"/>
        <v>77.77777777777779</v>
      </c>
      <c r="S29" s="44">
        <f t="shared" si="6"/>
        <v>66.66666666666666</v>
      </c>
      <c r="T29" s="44">
        <f t="shared" si="6"/>
        <v>94.44444444444444</v>
      </c>
      <c r="U29" s="44">
        <f t="shared" si="6"/>
        <v>77.77777777777779</v>
      </c>
      <c r="V29" s="44">
        <f t="shared" si="6"/>
        <v>77.77777777777779</v>
      </c>
      <c r="W29" s="44">
        <f t="shared" si="6"/>
        <v>50</v>
      </c>
      <c r="X29" s="44">
        <f t="shared" si="6"/>
        <v>50</v>
      </c>
      <c r="Y29" s="44">
        <f t="shared" si="6"/>
        <v>83.33333333333334</v>
      </c>
      <c r="Z29" s="44">
        <f t="shared" si="6"/>
        <v>83.33333333333334</v>
      </c>
      <c r="AA29" s="44">
        <f t="shared" si="6"/>
        <v>83.33333333333334</v>
      </c>
      <c r="AB29" s="44">
        <f t="shared" si="6"/>
        <v>61.111111111111114</v>
      </c>
      <c r="AC29" s="44">
        <f t="shared" si="6"/>
        <v>83.33333333333334</v>
      </c>
      <c r="AD29" s="44">
        <f t="shared" si="6"/>
        <v>61.111111111111114</v>
      </c>
      <c r="AE29" s="44">
        <f t="shared" si="6"/>
        <v>66.66666666666666</v>
      </c>
      <c r="AF29" s="44">
        <f t="shared" si="6"/>
        <v>83.33333333333334</v>
      </c>
      <c r="AG29" s="44">
        <f t="shared" si="6"/>
        <v>77.77777777777779</v>
      </c>
      <c r="AH29" s="44">
        <f t="shared" si="6"/>
        <v>55.55555555555556</v>
      </c>
      <c r="AI29" s="44">
        <f t="shared" si="6"/>
        <v>61.111111111111114</v>
      </c>
      <c r="AJ29" s="44">
        <f t="shared" si="6"/>
        <v>27.77777777777778</v>
      </c>
      <c r="AK29" s="44">
        <f t="shared" si="6"/>
        <v>83.33333333333334</v>
      </c>
      <c r="AL29" s="44">
        <f t="shared" si="6"/>
        <v>72.22222222222221</v>
      </c>
      <c r="AM29" s="44">
        <f t="shared" si="6"/>
        <v>61.111111111111114</v>
      </c>
      <c r="AN29" s="44">
        <f t="shared" si="6"/>
        <v>55.55555555555556</v>
      </c>
      <c r="AO29" s="44">
        <f t="shared" si="6"/>
        <v>72.22222222222221</v>
      </c>
      <c r="AP29" s="44">
        <f t="shared" si="6"/>
        <v>88.88888888888889</v>
      </c>
      <c r="AQ29" s="44">
        <f t="shared" si="6"/>
        <v>94.44444444444444</v>
      </c>
      <c r="AR29" s="44">
        <f t="shared" si="6"/>
        <v>83.33333333333334</v>
      </c>
      <c r="AS29" s="44">
        <f t="shared" si="6"/>
        <v>72.22222222222221</v>
      </c>
      <c r="AT29" s="44">
        <f t="shared" si="6"/>
        <v>50</v>
      </c>
      <c r="AU29" s="44">
        <f t="shared" si="6"/>
        <v>100</v>
      </c>
      <c r="AV29" s="44">
        <f t="shared" si="6"/>
        <v>72.22222222222221</v>
      </c>
      <c r="AW29" s="44">
        <f t="shared" si="6"/>
        <v>55.55555555555556</v>
      </c>
      <c r="AX29" s="44">
        <f t="shared" si="6"/>
        <v>77.77777777777779</v>
      </c>
      <c r="AY29" s="44">
        <f t="shared" si="6"/>
        <v>66.66666666666666</v>
      </c>
    </row>
    <row r="30" spans="2:51" ht="12.75">
      <c r="B30" s="46"/>
      <c r="C30" s="46"/>
      <c r="D30" s="64"/>
      <c r="E30" s="64"/>
      <c r="F30" s="64"/>
      <c r="G30" s="64"/>
      <c r="L30" s="36" t="s">
        <v>66</v>
      </c>
      <c r="M30" s="36" t="s">
        <v>66</v>
      </c>
      <c r="N30" s="36" t="s">
        <v>66</v>
      </c>
      <c r="O30" s="36" t="s">
        <v>66</v>
      </c>
      <c r="P30" s="36" t="s">
        <v>66</v>
      </c>
      <c r="Q30" s="36" t="s">
        <v>66</v>
      </c>
      <c r="R30" s="36" t="s">
        <v>66</v>
      </c>
      <c r="S30" s="36" t="s">
        <v>66</v>
      </c>
      <c r="T30" s="36" t="s">
        <v>66</v>
      </c>
      <c r="U30" s="36" t="s">
        <v>66</v>
      </c>
      <c r="V30" s="36" t="s">
        <v>66</v>
      </c>
      <c r="W30" s="36" t="s">
        <v>66</v>
      </c>
      <c r="X30" s="36" t="s">
        <v>66</v>
      </c>
      <c r="Y30" s="36" t="s">
        <v>66</v>
      </c>
      <c r="Z30" s="36" t="s">
        <v>66</v>
      </c>
      <c r="AA30" s="36" t="s">
        <v>66</v>
      </c>
      <c r="AB30" s="36" t="s">
        <v>66</v>
      </c>
      <c r="AC30" s="36" t="s">
        <v>66</v>
      </c>
      <c r="AD30" s="36" t="s">
        <v>66</v>
      </c>
      <c r="AE30" s="36" t="s">
        <v>66</v>
      </c>
      <c r="AF30" s="36" t="s">
        <v>66</v>
      </c>
      <c r="AG30" s="36" t="s">
        <v>66</v>
      </c>
      <c r="AH30" s="36" t="s">
        <v>66</v>
      </c>
      <c r="AI30" s="36" t="s">
        <v>66</v>
      </c>
      <c r="AJ30" s="36" t="s">
        <v>66</v>
      </c>
      <c r="AK30" s="36" t="s">
        <v>66</v>
      </c>
      <c r="AL30" s="36" t="s">
        <v>66</v>
      </c>
      <c r="AM30" s="36" t="s">
        <v>66</v>
      </c>
      <c r="AN30" s="36" t="s">
        <v>66</v>
      </c>
      <c r="AO30" s="36" t="s">
        <v>66</v>
      </c>
      <c r="AP30" s="36" t="s">
        <v>66</v>
      </c>
      <c r="AQ30" s="36" t="s">
        <v>66</v>
      </c>
      <c r="AR30" s="36" t="s">
        <v>66</v>
      </c>
      <c r="AS30" s="36" t="s">
        <v>66</v>
      </c>
      <c r="AT30" s="36" t="s">
        <v>66</v>
      </c>
      <c r="AU30" s="36" t="s">
        <v>66</v>
      </c>
      <c r="AV30" s="36" t="s">
        <v>66</v>
      </c>
      <c r="AW30" s="36" t="s">
        <v>66</v>
      </c>
      <c r="AX30" s="36" t="s">
        <v>66</v>
      </c>
      <c r="AY30" s="36" t="s">
        <v>66</v>
      </c>
    </row>
    <row r="31" spans="2:7" ht="12.75">
      <c r="B31" s="46"/>
      <c r="C31" s="46"/>
      <c r="D31" s="64"/>
      <c r="E31" s="47"/>
      <c r="F31" s="64"/>
      <c r="G31" s="64"/>
    </row>
    <row r="32" spans="1:7" ht="13.5">
      <c r="A32" s="45"/>
      <c r="B32" s="65"/>
      <c r="C32" s="46"/>
      <c r="D32" s="64"/>
      <c r="E32" s="66"/>
      <c r="F32" s="64"/>
      <c r="G32" s="64"/>
    </row>
    <row r="33" spans="1:7" ht="13.5">
      <c r="A33" s="45"/>
      <c r="B33" s="46"/>
      <c r="C33" s="46"/>
      <c r="D33" s="64"/>
      <c r="E33" s="66"/>
      <c r="F33" s="64"/>
      <c r="G33" s="64"/>
    </row>
    <row r="34" spans="1:7" ht="13.5">
      <c r="A34" s="45"/>
      <c r="B34" s="46"/>
      <c r="C34" s="46"/>
      <c r="D34" s="64"/>
      <c r="E34" s="66"/>
      <c r="F34" s="64"/>
      <c r="G34" s="64"/>
    </row>
    <row r="35" spans="1:254" s="3" customFormat="1" ht="13.5">
      <c r="A35" s="45"/>
      <c r="B35" s="47"/>
      <c r="C35" s="47"/>
      <c r="D35" s="47"/>
      <c r="E35" s="66"/>
      <c r="F35" s="64"/>
      <c r="G35" s="64"/>
      <c r="H35" s="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3" customFormat="1" ht="13.5">
      <c r="A36" s="45"/>
      <c r="B36" s="46"/>
      <c r="C36" s="46"/>
      <c r="D36" s="64"/>
      <c r="E36" s="66"/>
      <c r="F36" s="64"/>
      <c r="G36" s="64"/>
      <c r="H36" s="5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3" customFormat="1" ht="13.5">
      <c r="A37" s="45"/>
      <c r="B37" s="47"/>
      <c r="C37" s="47"/>
      <c r="D37" s="47"/>
      <c r="E37" s="66"/>
      <c r="F37" s="64"/>
      <c r="G37" s="64"/>
      <c r="H37" s="5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3" customFormat="1" ht="13.5">
      <c r="A38" s="45"/>
      <c r="B38" s="46"/>
      <c r="C38" s="46"/>
      <c r="D38" s="64"/>
      <c r="E38" s="66"/>
      <c r="F38" s="64"/>
      <c r="G38" s="64"/>
      <c r="H38" s="5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3" customFormat="1" ht="13.5">
      <c r="A39" s="45"/>
      <c r="B39" s="46"/>
      <c r="C39" s="46"/>
      <c r="D39" s="64"/>
      <c r="E39" s="66"/>
      <c r="F39" s="64"/>
      <c r="G39" s="64"/>
      <c r="H39" s="5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3" customFormat="1" ht="13.5">
      <c r="A40" s="45"/>
      <c r="B40" s="47"/>
      <c r="C40" s="47"/>
      <c r="D40" s="47"/>
      <c r="E40" s="66"/>
      <c r="F40" s="64"/>
      <c r="G40" s="64"/>
      <c r="H40" s="5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3" customFormat="1" ht="13.5">
      <c r="A41" s="45"/>
      <c r="B41" s="46"/>
      <c r="C41" s="46"/>
      <c r="D41" s="64"/>
      <c r="E41" s="66"/>
      <c r="F41" s="64"/>
      <c r="G41" s="64"/>
      <c r="H41" s="5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3" customFormat="1" ht="13.5">
      <c r="A42" s="1"/>
      <c r="B42" s="47"/>
      <c r="C42" s="47"/>
      <c r="D42" s="47"/>
      <c r="E42" s="66"/>
      <c r="F42" s="64"/>
      <c r="G42" s="64"/>
      <c r="H42" s="5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3" customFormat="1" ht="13.5">
      <c r="A43" s="1"/>
      <c r="B43" s="46"/>
      <c r="C43" s="46"/>
      <c r="D43" s="64"/>
      <c r="E43" s="66"/>
      <c r="F43" s="64"/>
      <c r="G43" s="64"/>
      <c r="H43" s="5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3" customFormat="1" ht="13.5">
      <c r="A44" s="1"/>
      <c r="B44" s="46"/>
      <c r="C44" s="46"/>
      <c r="D44" s="64"/>
      <c r="E44" s="66"/>
      <c r="F44" s="64"/>
      <c r="G44" s="64"/>
      <c r="H44" s="5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3" customFormat="1" ht="13.5">
      <c r="A45" s="1"/>
      <c r="B45" s="46"/>
      <c r="C45" s="46"/>
      <c r="D45" s="64"/>
      <c r="E45" s="66"/>
      <c r="F45" s="64"/>
      <c r="G45" s="64"/>
      <c r="H45" s="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3" customFormat="1" ht="13.5">
      <c r="A46" s="1"/>
      <c r="B46" s="65"/>
      <c r="C46" s="46"/>
      <c r="D46" s="64"/>
      <c r="E46" s="66"/>
      <c r="F46" s="64"/>
      <c r="G46" s="64"/>
      <c r="H46" s="5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3" customFormat="1" ht="13.5">
      <c r="A47" s="1"/>
      <c r="B47" s="47"/>
      <c r="C47" s="47"/>
      <c r="D47" s="47"/>
      <c r="E47" s="66"/>
      <c r="F47" s="64"/>
      <c r="G47" s="64"/>
      <c r="H47" s="5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3" customFormat="1" ht="13.5">
      <c r="A48" s="1"/>
      <c r="B48" s="46"/>
      <c r="C48" s="46"/>
      <c r="D48" s="64"/>
      <c r="E48" s="66"/>
      <c r="F48" s="64"/>
      <c r="G48" s="64"/>
      <c r="H48" s="5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3" customFormat="1" ht="13.5">
      <c r="A49" s="1"/>
      <c r="B49" s="46"/>
      <c r="C49" s="46"/>
      <c r="D49" s="64"/>
      <c r="E49" s="66"/>
      <c r="F49" s="64"/>
      <c r="G49" s="64"/>
      <c r="H49" s="5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7" ht="13.5">
      <c r="B50" s="46"/>
      <c r="C50" s="46"/>
      <c r="D50" s="64"/>
      <c r="E50" s="66"/>
      <c r="F50" s="64"/>
      <c r="G50" s="64"/>
    </row>
    <row r="51" spans="2:7" ht="13.5">
      <c r="B51" s="46"/>
      <c r="C51" s="46"/>
      <c r="D51" s="64"/>
      <c r="E51" s="66"/>
      <c r="F51" s="64"/>
      <c r="G51" s="64"/>
    </row>
    <row r="52" spans="2:7" ht="13.5">
      <c r="B52" s="46"/>
      <c r="C52" s="46"/>
      <c r="D52" s="64"/>
      <c r="E52" s="66"/>
      <c r="F52" s="64"/>
      <c r="G52" s="64"/>
    </row>
    <row r="53" spans="2:7" ht="13.5">
      <c r="B53" s="46"/>
      <c r="C53" s="46"/>
      <c r="D53" s="64"/>
      <c r="E53" s="66"/>
      <c r="F53" s="64"/>
      <c r="G53" s="64"/>
    </row>
    <row r="54" spans="2:7" ht="13.5">
      <c r="B54" s="46"/>
      <c r="C54" s="46"/>
      <c r="D54" s="64"/>
      <c r="E54" s="66"/>
      <c r="F54" s="64"/>
      <c r="G54" s="64"/>
    </row>
    <row r="55" spans="2:7" ht="12.75">
      <c r="B55" s="46"/>
      <c r="C55" s="46"/>
      <c r="D55" s="64"/>
      <c r="E55" s="64"/>
      <c r="F55" s="64"/>
      <c r="G55" s="64"/>
    </row>
    <row r="56" spans="2:7" ht="12.75">
      <c r="B56" s="65"/>
      <c r="C56" s="46"/>
      <c r="D56" s="64"/>
      <c r="E56" s="64"/>
      <c r="F56" s="64"/>
      <c r="G56" s="64"/>
    </row>
    <row r="57" spans="2:7" ht="12.75">
      <c r="B57" s="46"/>
      <c r="C57" s="46"/>
      <c r="D57" s="64"/>
      <c r="E57" s="64"/>
      <c r="F57" s="64"/>
      <c r="G57" s="64"/>
    </row>
  </sheetData>
  <sheetProtection/>
  <mergeCells count="8">
    <mergeCell ref="A19:A20"/>
    <mergeCell ref="B3:C3"/>
    <mergeCell ref="J3:J5"/>
    <mergeCell ref="C4:F5"/>
    <mergeCell ref="H4:H6"/>
    <mergeCell ref="A11:A12"/>
    <mergeCell ref="A14:A15"/>
    <mergeCell ref="A17:A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T41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4" sqref="C4:F5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236</v>
      </c>
      <c r="C3" s="147"/>
      <c r="D3" s="12"/>
      <c r="E3" s="12"/>
      <c r="F3" s="13"/>
      <c r="G3" s="13"/>
      <c r="H3" s="14"/>
      <c r="I3" s="13"/>
      <c r="J3" s="148" t="s">
        <v>1</v>
      </c>
      <c r="K3" s="15" t="s">
        <v>2</v>
      </c>
      <c r="L3" s="50">
        <v>50</v>
      </c>
      <c r="M3" s="51">
        <v>29</v>
      </c>
      <c r="N3" s="50">
        <v>49</v>
      </c>
      <c r="O3" s="51">
        <v>20</v>
      </c>
      <c r="P3" s="50">
        <v>22</v>
      </c>
      <c r="Q3" s="52">
        <v>50</v>
      </c>
      <c r="R3" s="53">
        <v>41</v>
      </c>
      <c r="S3" s="52">
        <v>48</v>
      </c>
      <c r="T3" s="53">
        <v>23</v>
      </c>
      <c r="U3" s="52">
        <v>47</v>
      </c>
      <c r="V3" s="54">
        <v>32</v>
      </c>
      <c r="W3" s="55">
        <v>36</v>
      </c>
      <c r="X3" s="54">
        <v>48</v>
      </c>
      <c r="Y3" s="55">
        <v>34</v>
      </c>
      <c r="Z3" s="54">
        <v>40.5</v>
      </c>
      <c r="AA3" s="55">
        <v>21</v>
      </c>
      <c r="AB3" s="54">
        <v>22</v>
      </c>
      <c r="AC3" s="55">
        <v>39</v>
      </c>
      <c r="AD3" s="54">
        <v>47</v>
      </c>
      <c r="AE3" s="55">
        <v>27</v>
      </c>
      <c r="AF3" s="53">
        <v>39</v>
      </c>
      <c r="AG3" s="52">
        <v>41</v>
      </c>
      <c r="AH3" s="53">
        <v>25</v>
      </c>
      <c r="AI3" s="52">
        <v>43</v>
      </c>
      <c r="AJ3" s="53">
        <v>29</v>
      </c>
      <c r="AK3" s="52">
        <v>46</v>
      </c>
      <c r="AL3" s="53">
        <v>44</v>
      </c>
      <c r="AM3" s="52">
        <v>49</v>
      </c>
      <c r="AN3" s="53">
        <v>27</v>
      </c>
      <c r="AO3" s="52">
        <v>45</v>
      </c>
      <c r="AP3" s="54">
        <v>39</v>
      </c>
      <c r="AQ3" s="55">
        <v>25</v>
      </c>
      <c r="AR3" s="54">
        <v>40</v>
      </c>
      <c r="AS3" s="55">
        <v>49</v>
      </c>
      <c r="AT3" s="54">
        <v>26</v>
      </c>
      <c r="AU3" s="55">
        <v>11</v>
      </c>
      <c r="AV3" s="54">
        <v>17</v>
      </c>
      <c r="AW3" s="55">
        <v>39</v>
      </c>
      <c r="AX3" s="54">
        <v>23</v>
      </c>
      <c r="AY3" s="55">
        <v>49</v>
      </c>
    </row>
    <row r="4" spans="2:51" ht="28.5" customHeight="1">
      <c r="B4" s="17"/>
      <c r="C4" s="149" t="s">
        <v>233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40</v>
      </c>
      <c r="O4" s="48">
        <v>25</v>
      </c>
      <c r="P4" s="49">
        <v>15</v>
      </c>
      <c r="Q4" s="48">
        <v>40</v>
      </c>
      <c r="R4" s="49">
        <v>40</v>
      </c>
      <c r="S4" s="48">
        <v>50</v>
      </c>
      <c r="T4" s="49">
        <v>15</v>
      </c>
      <c r="U4" s="48">
        <v>50</v>
      </c>
      <c r="V4" s="21">
        <v>40</v>
      </c>
      <c r="W4" s="22">
        <v>25</v>
      </c>
      <c r="X4" s="21">
        <v>40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17</v>
      </c>
      <c r="AI4" s="48">
        <v>40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40</v>
      </c>
      <c r="AP4" s="21">
        <v>40</v>
      </c>
      <c r="AQ4" s="22">
        <v>20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>
        <v>40</v>
      </c>
      <c r="AX4" s="21">
        <v>15</v>
      </c>
      <c r="AY4" s="22">
        <v>40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/>
      <c r="Z5" s="58"/>
      <c r="AA5" s="59"/>
      <c r="AB5" s="58"/>
      <c r="AC5" s="59"/>
      <c r="AD5" s="58"/>
      <c r="AE5" s="59" t="s">
        <v>6</v>
      </c>
      <c r="AF5" s="56"/>
      <c r="AG5" s="57"/>
      <c r="AH5" s="56" t="s">
        <v>7</v>
      </c>
      <c r="AI5" s="57"/>
      <c r="AJ5" s="56" t="s">
        <v>7</v>
      </c>
      <c r="AK5" s="57"/>
      <c r="AL5" s="56"/>
      <c r="AM5" s="57"/>
      <c r="AN5" s="56" t="s">
        <v>7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9">
        <v>1</v>
      </c>
      <c r="B8" s="100" t="s">
        <v>125</v>
      </c>
      <c r="C8" s="100" t="s">
        <v>126</v>
      </c>
      <c r="D8" s="101" t="s">
        <v>127</v>
      </c>
      <c r="E8" s="77" t="s">
        <v>21</v>
      </c>
      <c r="F8" s="136" t="s">
        <v>128</v>
      </c>
      <c r="G8" s="136" t="s">
        <v>129</v>
      </c>
      <c r="H8" s="102">
        <f>J8/$J$10</f>
        <v>1</v>
      </c>
      <c r="I8" s="103" t="s">
        <v>17</v>
      </c>
      <c r="J8" s="104">
        <f>SUM(AZ8:BC8)</f>
        <v>23</v>
      </c>
      <c r="K8" s="105"/>
      <c r="L8" s="114">
        <v>1</v>
      </c>
      <c r="M8" s="115">
        <v>1</v>
      </c>
      <c r="N8" s="114">
        <v>0</v>
      </c>
      <c r="O8" s="115">
        <v>1</v>
      </c>
      <c r="P8" s="114">
        <v>0</v>
      </c>
      <c r="Q8" s="115">
        <v>0</v>
      </c>
      <c r="R8" s="114">
        <v>1</v>
      </c>
      <c r="S8" s="115">
        <v>1</v>
      </c>
      <c r="T8" s="114">
        <v>1</v>
      </c>
      <c r="U8" s="115">
        <v>1</v>
      </c>
      <c r="V8" s="116">
        <v>1</v>
      </c>
      <c r="W8" s="117">
        <v>0</v>
      </c>
      <c r="X8" s="116">
        <v>1</v>
      </c>
      <c r="Y8" s="117">
        <v>1</v>
      </c>
      <c r="Z8" s="116">
        <v>1</v>
      </c>
      <c r="AA8" s="117">
        <v>1</v>
      </c>
      <c r="AB8" s="116">
        <v>1</v>
      </c>
      <c r="AC8" s="117">
        <v>1</v>
      </c>
      <c r="AD8" s="116">
        <v>0</v>
      </c>
      <c r="AE8" s="117">
        <v>1</v>
      </c>
      <c r="AF8" s="114">
        <v>1</v>
      </c>
      <c r="AG8" s="115">
        <v>1</v>
      </c>
      <c r="AH8" s="114">
        <v>1</v>
      </c>
      <c r="AI8" s="115">
        <v>0</v>
      </c>
      <c r="AJ8" s="114">
        <v>0</v>
      </c>
      <c r="AK8" s="115">
        <v>0</v>
      </c>
      <c r="AL8" s="114">
        <v>0</v>
      </c>
      <c r="AM8" s="115">
        <v>0</v>
      </c>
      <c r="AN8" s="114">
        <v>0</v>
      </c>
      <c r="AO8" s="115">
        <v>0</v>
      </c>
      <c r="AP8" s="116">
        <v>0</v>
      </c>
      <c r="AQ8" s="117">
        <v>0</v>
      </c>
      <c r="AR8" s="116">
        <v>0</v>
      </c>
      <c r="AS8" s="117">
        <v>1</v>
      </c>
      <c r="AT8" s="116">
        <v>1</v>
      </c>
      <c r="AU8" s="117">
        <v>0</v>
      </c>
      <c r="AV8" s="116">
        <v>1</v>
      </c>
      <c r="AW8" s="117">
        <v>0</v>
      </c>
      <c r="AX8" s="116">
        <v>1</v>
      </c>
      <c r="AY8" s="117">
        <v>1</v>
      </c>
      <c r="AZ8">
        <f>SUM(L8:U8)</f>
        <v>7</v>
      </c>
      <c r="BA8">
        <f>SUM(V8:AE8)</f>
        <v>8</v>
      </c>
      <c r="BB8">
        <f>SUM(AF8:AO8)</f>
        <v>3</v>
      </c>
      <c r="BC8">
        <f>SUM(AP8:AY8)</f>
        <v>5</v>
      </c>
    </row>
    <row r="9" spans="1:55" ht="13.5">
      <c r="A9" s="69">
        <v>2</v>
      </c>
      <c r="B9" s="100" t="s">
        <v>54</v>
      </c>
      <c r="C9" s="100" t="s">
        <v>63</v>
      </c>
      <c r="D9" s="101" t="s">
        <v>64</v>
      </c>
      <c r="E9" s="77" t="s">
        <v>21</v>
      </c>
      <c r="F9" s="136" t="s">
        <v>128</v>
      </c>
      <c r="G9" s="136" t="s">
        <v>129</v>
      </c>
      <c r="H9" s="102">
        <f>J9/$J$10</f>
        <v>1</v>
      </c>
      <c r="I9" s="103" t="s">
        <v>17</v>
      </c>
      <c r="J9" s="104">
        <f>SUM(AZ9:BC9)</f>
        <v>23</v>
      </c>
      <c r="K9" s="105"/>
      <c r="L9" s="114">
        <v>1</v>
      </c>
      <c r="M9" s="115">
        <v>0</v>
      </c>
      <c r="N9" s="114">
        <v>0</v>
      </c>
      <c r="O9" s="115">
        <v>1</v>
      </c>
      <c r="P9" s="114">
        <v>1</v>
      </c>
      <c r="Q9" s="115">
        <v>1</v>
      </c>
      <c r="R9" s="114">
        <v>0</v>
      </c>
      <c r="S9" s="115">
        <v>0</v>
      </c>
      <c r="T9" s="114">
        <v>1</v>
      </c>
      <c r="U9" s="115">
        <v>0</v>
      </c>
      <c r="V9" s="116">
        <v>0</v>
      </c>
      <c r="W9" s="117">
        <v>1</v>
      </c>
      <c r="X9" s="116">
        <v>0</v>
      </c>
      <c r="Y9" s="117">
        <v>1</v>
      </c>
      <c r="Z9" s="116">
        <v>0</v>
      </c>
      <c r="AA9" s="117">
        <v>1</v>
      </c>
      <c r="AB9" s="116">
        <v>0</v>
      </c>
      <c r="AC9" s="117">
        <v>1</v>
      </c>
      <c r="AD9" s="116">
        <v>1</v>
      </c>
      <c r="AE9" s="117">
        <v>0</v>
      </c>
      <c r="AF9" s="114">
        <v>1</v>
      </c>
      <c r="AG9" s="115">
        <v>1</v>
      </c>
      <c r="AH9" s="114">
        <v>0</v>
      </c>
      <c r="AI9" s="115">
        <v>1</v>
      </c>
      <c r="AJ9" s="114">
        <v>0</v>
      </c>
      <c r="AK9" s="115">
        <v>0</v>
      </c>
      <c r="AL9" s="114">
        <v>1</v>
      </c>
      <c r="AM9" s="115">
        <v>1</v>
      </c>
      <c r="AN9" s="114">
        <v>1</v>
      </c>
      <c r="AO9" s="115">
        <v>0</v>
      </c>
      <c r="AP9" s="116">
        <v>1</v>
      </c>
      <c r="AQ9" s="117">
        <v>1</v>
      </c>
      <c r="AR9" s="116">
        <v>1</v>
      </c>
      <c r="AS9" s="117">
        <v>0</v>
      </c>
      <c r="AT9" s="116">
        <v>1</v>
      </c>
      <c r="AU9" s="117">
        <v>1</v>
      </c>
      <c r="AV9" s="116">
        <v>0</v>
      </c>
      <c r="AW9" s="117">
        <v>0</v>
      </c>
      <c r="AX9" s="116">
        <v>1</v>
      </c>
      <c r="AY9" s="117">
        <v>1</v>
      </c>
      <c r="AZ9">
        <f>SUM(L9:U9)</f>
        <v>5</v>
      </c>
      <c r="BA9">
        <f>SUM(V9:AE9)</f>
        <v>5</v>
      </c>
      <c r="BB9">
        <f>SUM(AF9:AO9)</f>
        <v>6</v>
      </c>
      <c r="BC9">
        <f>SUM(AP9:AY9)</f>
        <v>7</v>
      </c>
    </row>
    <row r="10" spans="1:51" ht="13.5">
      <c r="A10" s="17"/>
      <c r="B10" s="84"/>
      <c r="C10" s="84"/>
      <c r="D10" s="85"/>
      <c r="E10" s="86"/>
      <c r="F10" s="85"/>
      <c r="G10" s="85"/>
      <c r="H10" s="96"/>
      <c r="I10" s="123" t="s">
        <v>130</v>
      </c>
      <c r="J10" s="99">
        <f>MAX(J8:J9)</f>
        <v>23</v>
      </c>
      <c r="K10" s="63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2:10" ht="13.5">
      <c r="B11" s="40"/>
      <c r="C11" s="40"/>
      <c r="D11" s="41"/>
      <c r="E11" s="41"/>
      <c r="I11" s="42"/>
      <c r="J11" s="95"/>
    </row>
    <row r="12" spans="2:7" ht="12.75">
      <c r="B12" s="46"/>
      <c r="C12" s="46"/>
      <c r="D12" s="64"/>
      <c r="E12" s="64"/>
      <c r="F12" s="64"/>
      <c r="G12" s="64"/>
    </row>
    <row r="13" spans="2:51" ht="13.5">
      <c r="B13" s="46"/>
      <c r="C13" s="46"/>
      <c r="D13" s="64"/>
      <c r="E13" s="64"/>
      <c r="F13" s="64"/>
      <c r="G13" s="64"/>
      <c r="J13" s="121" t="s">
        <v>65</v>
      </c>
      <c r="L13" s="44">
        <f aca="true" t="shared" si="0" ref="L13:AY13">COUNTIF(L8:L10,1)/(COUNTIF(L8:L10,0)+COUNTIF(L8:L10,"&gt;0"))*100</f>
        <v>100</v>
      </c>
      <c r="M13" s="44">
        <f t="shared" si="0"/>
        <v>50</v>
      </c>
      <c r="N13" s="44">
        <f t="shared" si="0"/>
        <v>0</v>
      </c>
      <c r="O13" s="44">
        <f t="shared" si="0"/>
        <v>100</v>
      </c>
      <c r="P13" s="44">
        <f t="shared" si="0"/>
        <v>50</v>
      </c>
      <c r="Q13" s="44">
        <f t="shared" si="0"/>
        <v>50</v>
      </c>
      <c r="R13" s="44">
        <f t="shared" si="0"/>
        <v>50</v>
      </c>
      <c r="S13" s="44">
        <f t="shared" si="0"/>
        <v>50</v>
      </c>
      <c r="T13" s="44">
        <f t="shared" si="0"/>
        <v>100</v>
      </c>
      <c r="U13" s="44">
        <f t="shared" si="0"/>
        <v>50</v>
      </c>
      <c r="V13" s="44">
        <f t="shared" si="0"/>
        <v>50</v>
      </c>
      <c r="W13" s="44">
        <f t="shared" si="0"/>
        <v>50</v>
      </c>
      <c r="X13" s="44">
        <f t="shared" si="0"/>
        <v>50</v>
      </c>
      <c r="Y13" s="44">
        <f t="shared" si="0"/>
        <v>100</v>
      </c>
      <c r="Z13" s="44">
        <f t="shared" si="0"/>
        <v>50</v>
      </c>
      <c r="AA13" s="44">
        <f t="shared" si="0"/>
        <v>100</v>
      </c>
      <c r="AB13" s="44">
        <f t="shared" si="0"/>
        <v>50</v>
      </c>
      <c r="AC13" s="44">
        <f t="shared" si="0"/>
        <v>100</v>
      </c>
      <c r="AD13" s="44">
        <f t="shared" si="0"/>
        <v>50</v>
      </c>
      <c r="AE13" s="44">
        <f t="shared" si="0"/>
        <v>50</v>
      </c>
      <c r="AF13" s="44">
        <f t="shared" si="0"/>
        <v>100</v>
      </c>
      <c r="AG13" s="44">
        <f t="shared" si="0"/>
        <v>100</v>
      </c>
      <c r="AH13" s="44">
        <f t="shared" si="0"/>
        <v>50</v>
      </c>
      <c r="AI13" s="44">
        <f t="shared" si="0"/>
        <v>50</v>
      </c>
      <c r="AJ13" s="44">
        <f t="shared" si="0"/>
        <v>0</v>
      </c>
      <c r="AK13" s="44">
        <f t="shared" si="0"/>
        <v>0</v>
      </c>
      <c r="AL13" s="44">
        <f t="shared" si="0"/>
        <v>50</v>
      </c>
      <c r="AM13" s="44">
        <f t="shared" si="0"/>
        <v>50</v>
      </c>
      <c r="AN13" s="44">
        <f t="shared" si="0"/>
        <v>50</v>
      </c>
      <c r="AO13" s="44">
        <f t="shared" si="0"/>
        <v>0</v>
      </c>
      <c r="AP13" s="44">
        <f t="shared" si="0"/>
        <v>50</v>
      </c>
      <c r="AQ13" s="44">
        <f t="shared" si="0"/>
        <v>50</v>
      </c>
      <c r="AR13" s="44">
        <f t="shared" si="0"/>
        <v>50</v>
      </c>
      <c r="AS13" s="44">
        <f t="shared" si="0"/>
        <v>50</v>
      </c>
      <c r="AT13" s="44">
        <f t="shared" si="0"/>
        <v>100</v>
      </c>
      <c r="AU13" s="44">
        <f t="shared" si="0"/>
        <v>50</v>
      </c>
      <c r="AV13" s="44">
        <f t="shared" si="0"/>
        <v>50</v>
      </c>
      <c r="AW13" s="44">
        <f t="shared" si="0"/>
        <v>0</v>
      </c>
      <c r="AX13" s="44">
        <f t="shared" si="0"/>
        <v>100</v>
      </c>
      <c r="AY13" s="44">
        <f t="shared" si="0"/>
        <v>100</v>
      </c>
    </row>
    <row r="14" spans="2:51" ht="12.75">
      <c r="B14" s="46"/>
      <c r="C14" s="46"/>
      <c r="D14" s="64"/>
      <c r="E14" s="64"/>
      <c r="F14" s="64"/>
      <c r="G14" s="64"/>
      <c r="L14" s="36" t="s">
        <v>66</v>
      </c>
      <c r="M14" s="36" t="s">
        <v>66</v>
      </c>
      <c r="N14" s="36" t="s">
        <v>66</v>
      </c>
      <c r="O14" s="36" t="s">
        <v>66</v>
      </c>
      <c r="P14" s="36" t="s">
        <v>66</v>
      </c>
      <c r="Q14" s="36" t="s">
        <v>66</v>
      </c>
      <c r="R14" s="36" t="s">
        <v>66</v>
      </c>
      <c r="S14" s="36" t="s">
        <v>66</v>
      </c>
      <c r="T14" s="36" t="s">
        <v>66</v>
      </c>
      <c r="U14" s="36" t="s">
        <v>66</v>
      </c>
      <c r="V14" s="36" t="s">
        <v>66</v>
      </c>
      <c r="W14" s="36" t="s">
        <v>66</v>
      </c>
      <c r="X14" s="36" t="s">
        <v>66</v>
      </c>
      <c r="Y14" s="36" t="s">
        <v>66</v>
      </c>
      <c r="Z14" s="36" t="s">
        <v>66</v>
      </c>
      <c r="AA14" s="36" t="s">
        <v>66</v>
      </c>
      <c r="AB14" s="36" t="s">
        <v>66</v>
      </c>
      <c r="AC14" s="36" t="s">
        <v>66</v>
      </c>
      <c r="AD14" s="36" t="s">
        <v>66</v>
      </c>
      <c r="AE14" s="36" t="s">
        <v>66</v>
      </c>
      <c r="AF14" s="36" t="s">
        <v>66</v>
      </c>
      <c r="AG14" s="36" t="s">
        <v>66</v>
      </c>
      <c r="AH14" s="36" t="s">
        <v>66</v>
      </c>
      <c r="AI14" s="36" t="s">
        <v>66</v>
      </c>
      <c r="AJ14" s="36" t="s">
        <v>66</v>
      </c>
      <c r="AK14" s="36" t="s">
        <v>66</v>
      </c>
      <c r="AL14" s="36" t="s">
        <v>66</v>
      </c>
      <c r="AM14" s="36" t="s">
        <v>66</v>
      </c>
      <c r="AN14" s="36" t="s">
        <v>66</v>
      </c>
      <c r="AO14" s="36" t="s">
        <v>66</v>
      </c>
      <c r="AP14" s="36" t="s">
        <v>66</v>
      </c>
      <c r="AQ14" s="36" t="s">
        <v>66</v>
      </c>
      <c r="AR14" s="36" t="s">
        <v>66</v>
      </c>
      <c r="AS14" s="36" t="s">
        <v>66</v>
      </c>
      <c r="AT14" s="36" t="s">
        <v>66</v>
      </c>
      <c r="AU14" s="36" t="s">
        <v>66</v>
      </c>
      <c r="AV14" s="36" t="s">
        <v>66</v>
      </c>
      <c r="AW14" s="36" t="s">
        <v>66</v>
      </c>
      <c r="AX14" s="36" t="s">
        <v>66</v>
      </c>
      <c r="AY14" s="36" t="s">
        <v>66</v>
      </c>
    </row>
    <row r="15" spans="2:7" ht="12.75">
      <c r="B15" s="46"/>
      <c r="C15" s="46"/>
      <c r="D15" s="64"/>
      <c r="E15" s="47"/>
      <c r="F15" s="64"/>
      <c r="G15" s="64"/>
    </row>
    <row r="16" spans="1:7" ht="13.5">
      <c r="A16" s="45"/>
      <c r="B16" s="65"/>
      <c r="C16" s="46"/>
      <c r="D16" s="64"/>
      <c r="E16" s="66"/>
      <c r="F16" s="64"/>
      <c r="G16" s="64"/>
    </row>
    <row r="17" spans="1:7" ht="13.5">
      <c r="A17" s="45"/>
      <c r="B17" s="46"/>
      <c r="C17" s="46"/>
      <c r="D17" s="64"/>
      <c r="E17" s="66"/>
      <c r="F17" s="64"/>
      <c r="G17" s="64"/>
    </row>
    <row r="18" spans="1:7" ht="13.5">
      <c r="A18" s="45"/>
      <c r="B18" s="46"/>
      <c r="C18" s="46"/>
      <c r="D18" s="64"/>
      <c r="E18" s="66"/>
      <c r="F18" s="64"/>
      <c r="G18" s="64"/>
    </row>
    <row r="19" spans="1:254" s="3" customFormat="1" ht="13.5">
      <c r="A19" s="45"/>
      <c r="B19" s="47"/>
      <c r="C19" s="47"/>
      <c r="D19" s="47"/>
      <c r="E19" s="66"/>
      <c r="F19" s="64"/>
      <c r="G19" s="64"/>
      <c r="H19" s="5"/>
      <c r="I19" s="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3" customFormat="1" ht="13.5">
      <c r="A20" s="45"/>
      <c r="B20" s="46"/>
      <c r="C20" s="46"/>
      <c r="D20" s="64"/>
      <c r="E20" s="66"/>
      <c r="F20" s="64"/>
      <c r="G20" s="64"/>
      <c r="H20" s="5"/>
      <c r="I20" s="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3" customFormat="1" ht="13.5">
      <c r="A21" s="45"/>
      <c r="B21" s="47"/>
      <c r="C21" s="47"/>
      <c r="D21" s="47"/>
      <c r="E21" s="66"/>
      <c r="F21" s="64"/>
      <c r="G21" s="64"/>
      <c r="H21" s="5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3" customFormat="1" ht="13.5">
      <c r="A22" s="45"/>
      <c r="B22" s="46"/>
      <c r="C22" s="46"/>
      <c r="D22" s="64"/>
      <c r="E22" s="66"/>
      <c r="F22" s="64"/>
      <c r="G22" s="64"/>
      <c r="H22" s="5"/>
      <c r="I22" s="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3" customFormat="1" ht="13.5">
      <c r="A23" s="45"/>
      <c r="B23" s="46"/>
      <c r="C23" s="46"/>
      <c r="D23" s="64"/>
      <c r="E23" s="66"/>
      <c r="F23" s="64"/>
      <c r="G23" s="64"/>
      <c r="H23" s="5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3" customFormat="1" ht="13.5">
      <c r="A24" s="45"/>
      <c r="B24" s="47"/>
      <c r="C24" s="47"/>
      <c r="D24" s="47"/>
      <c r="E24" s="66"/>
      <c r="F24" s="64"/>
      <c r="G24" s="64"/>
      <c r="H24" s="5"/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3" customFormat="1" ht="13.5">
      <c r="A25" s="45"/>
      <c r="B25" s="46"/>
      <c r="C25" s="46"/>
      <c r="D25" s="64"/>
      <c r="E25" s="66"/>
      <c r="F25" s="64"/>
      <c r="G25" s="64"/>
      <c r="H25" s="5"/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3" customFormat="1" ht="13.5">
      <c r="A26" s="1"/>
      <c r="B26" s="47"/>
      <c r="C26" s="47"/>
      <c r="D26" s="47"/>
      <c r="E26" s="66"/>
      <c r="F26" s="64"/>
      <c r="G26" s="64"/>
      <c r="H26" s="5"/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3" customFormat="1" ht="13.5">
      <c r="A27" s="1"/>
      <c r="B27" s="46"/>
      <c r="C27" s="46"/>
      <c r="D27" s="64"/>
      <c r="E27" s="66"/>
      <c r="F27" s="64"/>
      <c r="G27" s="64"/>
      <c r="H27" s="5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3" customFormat="1" ht="13.5">
      <c r="A28" s="1"/>
      <c r="B28" s="46"/>
      <c r="C28" s="46"/>
      <c r="D28" s="64"/>
      <c r="E28" s="66"/>
      <c r="F28" s="64"/>
      <c r="G28" s="64"/>
      <c r="H28" s="5"/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3" customFormat="1" ht="13.5">
      <c r="A29" s="1"/>
      <c r="B29" s="46"/>
      <c r="C29" s="46"/>
      <c r="D29" s="64"/>
      <c r="E29" s="66"/>
      <c r="F29" s="64"/>
      <c r="G29" s="64"/>
      <c r="H29" s="5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3" customFormat="1" ht="13.5">
      <c r="A30" s="1"/>
      <c r="B30" s="65"/>
      <c r="C30" s="46"/>
      <c r="D30" s="64"/>
      <c r="E30" s="66"/>
      <c r="F30" s="64"/>
      <c r="G30" s="64"/>
      <c r="H30" s="5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3" customFormat="1" ht="13.5">
      <c r="A31" s="1"/>
      <c r="B31" s="47"/>
      <c r="C31" s="47"/>
      <c r="D31" s="47"/>
      <c r="E31" s="66"/>
      <c r="F31" s="64"/>
      <c r="G31" s="64"/>
      <c r="H31" s="5"/>
      <c r="I31" s="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3" customFormat="1" ht="13.5">
      <c r="A32" s="1"/>
      <c r="B32" s="46"/>
      <c r="C32" s="46"/>
      <c r="D32" s="64"/>
      <c r="E32" s="66"/>
      <c r="F32" s="64"/>
      <c r="G32" s="64"/>
      <c r="H32" s="5"/>
      <c r="I32" s="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3" customFormat="1" ht="13.5">
      <c r="A33" s="1"/>
      <c r="B33" s="46"/>
      <c r="C33" s="46"/>
      <c r="D33" s="64"/>
      <c r="E33" s="66"/>
      <c r="F33" s="64"/>
      <c r="G33" s="64"/>
      <c r="H33" s="5"/>
      <c r="I33" s="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2:7" ht="13.5">
      <c r="B34" s="46"/>
      <c r="C34" s="46"/>
      <c r="D34" s="64"/>
      <c r="E34" s="66"/>
      <c r="F34" s="64"/>
      <c r="G34" s="64"/>
    </row>
    <row r="35" spans="2:7" ht="13.5">
      <c r="B35" s="46"/>
      <c r="C35" s="46"/>
      <c r="D35" s="64"/>
      <c r="E35" s="66"/>
      <c r="F35" s="64"/>
      <c r="G35" s="64"/>
    </row>
    <row r="36" spans="2:7" ht="13.5">
      <c r="B36" s="46"/>
      <c r="C36" s="46"/>
      <c r="D36" s="64"/>
      <c r="E36" s="66"/>
      <c r="F36" s="64"/>
      <c r="G36" s="64"/>
    </row>
    <row r="37" spans="2:7" ht="13.5">
      <c r="B37" s="46"/>
      <c r="C37" s="46"/>
      <c r="D37" s="64"/>
      <c r="E37" s="66"/>
      <c r="F37" s="64"/>
      <c r="G37" s="64"/>
    </row>
    <row r="38" spans="2:7" ht="13.5">
      <c r="B38" s="46"/>
      <c r="C38" s="46"/>
      <c r="D38" s="64"/>
      <c r="E38" s="66"/>
      <c r="F38" s="64"/>
      <c r="G38" s="64"/>
    </row>
    <row r="39" spans="2:7" ht="12.75">
      <c r="B39" s="46"/>
      <c r="C39" s="46"/>
      <c r="D39" s="64"/>
      <c r="E39" s="64"/>
      <c r="F39" s="64"/>
      <c r="G39" s="64"/>
    </row>
    <row r="40" spans="2:7" ht="12.75">
      <c r="B40" s="65"/>
      <c r="C40" s="46"/>
      <c r="D40" s="64"/>
      <c r="E40" s="64"/>
      <c r="F40" s="64"/>
      <c r="G40" s="64"/>
    </row>
    <row r="41" spans="2:7" ht="12.75">
      <c r="B41" s="46"/>
      <c r="C41" s="46"/>
      <c r="D41" s="64"/>
      <c r="E41" s="64"/>
      <c r="F41" s="64"/>
      <c r="G41" s="64"/>
    </row>
  </sheetData>
  <sheetProtection/>
  <mergeCells count="4">
    <mergeCell ref="B3:C3"/>
    <mergeCell ref="J3:J5"/>
    <mergeCell ref="C4:F5"/>
    <mergeCell ref="H4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T5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235</v>
      </c>
      <c r="C3" s="147"/>
      <c r="D3" s="12"/>
      <c r="E3" s="12"/>
      <c r="F3" s="13"/>
      <c r="G3" s="13"/>
      <c r="H3" s="14"/>
      <c r="I3" s="13"/>
      <c r="J3" s="148" t="s">
        <v>107</v>
      </c>
      <c r="K3" s="15" t="s">
        <v>2</v>
      </c>
      <c r="L3" s="50">
        <v>40</v>
      </c>
      <c r="M3" s="51">
        <v>29</v>
      </c>
      <c r="N3" s="50">
        <v>9</v>
      </c>
      <c r="O3" s="51">
        <v>20</v>
      </c>
      <c r="P3" s="50">
        <v>22</v>
      </c>
      <c r="Q3" s="52">
        <v>35</v>
      </c>
      <c r="R3" s="53">
        <v>41</v>
      </c>
      <c r="S3" s="52">
        <v>16</v>
      </c>
      <c r="T3" s="53">
        <v>23</v>
      </c>
      <c r="U3" s="52">
        <v>34</v>
      </c>
      <c r="V3" s="54">
        <v>32</v>
      </c>
      <c r="W3" s="55">
        <v>36</v>
      </c>
      <c r="X3" s="54">
        <v>33</v>
      </c>
      <c r="Y3" s="55">
        <v>34</v>
      </c>
      <c r="Z3" s="54">
        <v>41</v>
      </c>
      <c r="AA3" s="55">
        <v>21</v>
      </c>
      <c r="AB3" s="54">
        <v>22</v>
      </c>
      <c r="AC3" s="55">
        <v>39</v>
      </c>
      <c r="AD3" s="54">
        <v>39</v>
      </c>
      <c r="AE3" s="55">
        <v>27</v>
      </c>
      <c r="AF3" s="53">
        <v>39</v>
      </c>
      <c r="AG3" s="52">
        <v>41</v>
      </c>
      <c r="AH3" s="53">
        <v>17</v>
      </c>
      <c r="AI3" s="52">
        <v>31</v>
      </c>
      <c r="AJ3" s="53">
        <v>29</v>
      </c>
      <c r="AK3" s="52">
        <v>41</v>
      </c>
      <c r="AL3" s="53">
        <v>34</v>
      </c>
      <c r="AM3" s="52">
        <v>36</v>
      </c>
      <c r="AN3" s="53">
        <v>27</v>
      </c>
      <c r="AO3" s="52">
        <v>36</v>
      </c>
      <c r="AP3" s="54">
        <v>39</v>
      </c>
      <c r="AQ3" s="55">
        <v>25</v>
      </c>
      <c r="AR3" s="54">
        <v>40</v>
      </c>
      <c r="AS3" s="55">
        <v>38</v>
      </c>
      <c r="AT3" s="54">
        <v>26</v>
      </c>
      <c r="AU3" s="55">
        <v>11</v>
      </c>
      <c r="AV3" s="54">
        <v>17</v>
      </c>
      <c r="AW3" s="55"/>
      <c r="AX3" s="54">
        <v>23</v>
      </c>
      <c r="AY3" s="55">
        <v>30</v>
      </c>
    </row>
    <row r="4" spans="2:51" ht="28.5" customHeight="1">
      <c r="B4" s="17"/>
      <c r="C4" s="149" t="s">
        <v>233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25</v>
      </c>
      <c r="O4" s="48">
        <v>25</v>
      </c>
      <c r="P4" s="49">
        <v>15</v>
      </c>
      <c r="Q4" s="48">
        <v>30</v>
      </c>
      <c r="R4" s="49">
        <v>40</v>
      </c>
      <c r="S4" s="48">
        <v>25</v>
      </c>
      <c r="T4" s="49">
        <v>15</v>
      </c>
      <c r="U4" s="48">
        <v>40</v>
      </c>
      <c r="V4" s="21">
        <v>40</v>
      </c>
      <c r="W4" s="22">
        <v>25</v>
      </c>
      <c r="X4" s="21">
        <v>30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25</v>
      </c>
      <c r="AI4" s="48">
        <v>30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32</v>
      </c>
      <c r="AP4" s="21">
        <v>40</v>
      </c>
      <c r="AQ4" s="22">
        <v>25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/>
      <c r="AX4" s="21">
        <v>15</v>
      </c>
      <c r="AY4" s="22">
        <v>30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67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 t="s">
        <v>68</v>
      </c>
      <c r="Z5" s="58"/>
      <c r="AA5" s="59"/>
      <c r="AB5" s="58" t="s">
        <v>68</v>
      </c>
      <c r="AC5" s="59"/>
      <c r="AD5" s="58"/>
      <c r="AE5" s="59" t="s">
        <v>67</v>
      </c>
      <c r="AF5" s="56"/>
      <c r="AG5" s="57"/>
      <c r="AH5" s="56" t="s">
        <v>8</v>
      </c>
      <c r="AI5" s="57"/>
      <c r="AJ5" s="56" t="s">
        <v>7</v>
      </c>
      <c r="AK5" s="57"/>
      <c r="AL5" s="56"/>
      <c r="AM5" s="57"/>
      <c r="AN5" s="56" t="s">
        <v>8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9">
        <v>1</v>
      </c>
      <c r="B8" s="130" t="s">
        <v>95</v>
      </c>
      <c r="C8" s="73" t="s">
        <v>96</v>
      </c>
      <c r="D8" s="75" t="s">
        <v>159</v>
      </c>
      <c r="E8" s="77"/>
      <c r="F8" s="130" t="s">
        <v>160</v>
      </c>
      <c r="G8" s="73" t="s">
        <v>161</v>
      </c>
      <c r="H8" s="102">
        <f>J8/$J$10</f>
        <v>1</v>
      </c>
      <c r="I8" s="9" t="s">
        <v>17</v>
      </c>
      <c r="J8" s="72">
        <f aca="true" t="shared" si="0" ref="J8:J25">SUM(AZ8:BC8)</f>
        <v>76</v>
      </c>
      <c r="K8" s="38"/>
      <c r="L8" s="49">
        <v>2</v>
      </c>
      <c r="M8" s="48">
        <v>2</v>
      </c>
      <c r="N8" s="49">
        <v>2</v>
      </c>
      <c r="O8" s="48">
        <v>2</v>
      </c>
      <c r="P8" s="49">
        <v>2</v>
      </c>
      <c r="Q8" s="48">
        <v>2</v>
      </c>
      <c r="R8" s="49">
        <v>2</v>
      </c>
      <c r="S8" s="48">
        <v>2</v>
      </c>
      <c r="T8" s="49">
        <v>2</v>
      </c>
      <c r="U8" s="48">
        <v>2</v>
      </c>
      <c r="V8" s="21">
        <v>2</v>
      </c>
      <c r="W8" s="22">
        <v>2</v>
      </c>
      <c r="X8" s="21">
        <v>2</v>
      </c>
      <c r="Y8" s="22">
        <v>2</v>
      </c>
      <c r="Z8" s="21">
        <v>2</v>
      </c>
      <c r="AA8" s="22">
        <v>2</v>
      </c>
      <c r="AB8" s="21">
        <v>2</v>
      </c>
      <c r="AC8" s="22">
        <v>2</v>
      </c>
      <c r="AD8" s="21">
        <v>2</v>
      </c>
      <c r="AE8" s="22">
        <v>2</v>
      </c>
      <c r="AF8" s="49">
        <v>2</v>
      </c>
      <c r="AG8" s="48">
        <v>2</v>
      </c>
      <c r="AH8" s="49">
        <v>2</v>
      </c>
      <c r="AI8" s="48">
        <v>1</v>
      </c>
      <c r="AJ8" s="49">
        <v>2</v>
      </c>
      <c r="AK8" s="48">
        <v>2</v>
      </c>
      <c r="AL8" s="49">
        <v>2</v>
      </c>
      <c r="AM8" s="48">
        <v>2</v>
      </c>
      <c r="AN8" s="49">
        <v>1</v>
      </c>
      <c r="AO8" s="48">
        <v>1</v>
      </c>
      <c r="AP8" s="21">
        <v>2</v>
      </c>
      <c r="AQ8" s="22">
        <v>2</v>
      </c>
      <c r="AR8" s="21">
        <v>1</v>
      </c>
      <c r="AS8" s="22">
        <v>2</v>
      </c>
      <c r="AT8" s="21">
        <v>2</v>
      </c>
      <c r="AU8" s="22">
        <v>2</v>
      </c>
      <c r="AV8" s="21">
        <v>2</v>
      </c>
      <c r="AW8" s="22">
        <v>2</v>
      </c>
      <c r="AX8" s="21">
        <v>2</v>
      </c>
      <c r="AY8" s="22">
        <v>2</v>
      </c>
      <c r="AZ8">
        <f aca="true" t="shared" si="1" ref="AZ8:AZ25">SUM(L8:U8)</f>
        <v>20</v>
      </c>
      <c r="BA8">
        <f aca="true" t="shared" si="2" ref="BA8:BA25">SUM(V8:AE8)</f>
        <v>20</v>
      </c>
      <c r="BB8">
        <f aca="true" t="shared" si="3" ref="BB8:BB25">SUM(AF8:AO8)</f>
        <v>17</v>
      </c>
      <c r="BC8">
        <f aca="true" t="shared" si="4" ref="BC8:BC25">SUM(AP8:AY8)</f>
        <v>19</v>
      </c>
    </row>
    <row r="9" spans="1:55" ht="13.5">
      <c r="A9" s="69">
        <v>2</v>
      </c>
      <c r="B9" s="130" t="s">
        <v>74</v>
      </c>
      <c r="C9" s="73" t="s">
        <v>82</v>
      </c>
      <c r="D9" s="75" t="s">
        <v>83</v>
      </c>
      <c r="E9" s="77"/>
      <c r="F9" s="130" t="s">
        <v>162</v>
      </c>
      <c r="G9" s="73" t="s">
        <v>184</v>
      </c>
      <c r="H9" s="102">
        <f aca="true" t="shared" si="5" ref="H9:H25">J9/$J$10</f>
        <v>1</v>
      </c>
      <c r="I9" s="6" t="s">
        <v>17</v>
      </c>
      <c r="J9" s="72">
        <f t="shared" si="0"/>
        <v>76</v>
      </c>
      <c r="K9" s="38"/>
      <c r="L9" s="49">
        <v>2</v>
      </c>
      <c r="M9" s="48">
        <v>2</v>
      </c>
      <c r="N9" s="49">
        <v>2</v>
      </c>
      <c r="O9" s="48">
        <v>2</v>
      </c>
      <c r="P9" s="49">
        <v>2</v>
      </c>
      <c r="Q9" s="48">
        <v>2</v>
      </c>
      <c r="R9" s="49">
        <v>2</v>
      </c>
      <c r="S9" s="48">
        <v>2</v>
      </c>
      <c r="T9" s="49">
        <v>2</v>
      </c>
      <c r="U9" s="48">
        <v>2</v>
      </c>
      <c r="V9" s="21">
        <v>1</v>
      </c>
      <c r="W9" s="22">
        <v>2</v>
      </c>
      <c r="X9" s="21">
        <v>2</v>
      </c>
      <c r="Y9" s="22">
        <v>1</v>
      </c>
      <c r="Z9" s="21">
        <v>2</v>
      </c>
      <c r="AA9" s="22">
        <v>2</v>
      </c>
      <c r="AB9" s="21">
        <v>2</v>
      </c>
      <c r="AC9" s="22">
        <v>2</v>
      </c>
      <c r="AD9" s="21">
        <v>2</v>
      </c>
      <c r="AE9" s="22">
        <v>2</v>
      </c>
      <c r="AF9" s="49">
        <v>2</v>
      </c>
      <c r="AG9" s="48">
        <v>2</v>
      </c>
      <c r="AH9" s="49">
        <v>2</v>
      </c>
      <c r="AI9" s="48">
        <v>1</v>
      </c>
      <c r="AJ9" s="49">
        <v>2</v>
      </c>
      <c r="AK9" s="48">
        <v>2</v>
      </c>
      <c r="AL9" s="49">
        <v>2</v>
      </c>
      <c r="AM9" s="48">
        <v>2</v>
      </c>
      <c r="AN9" s="49">
        <v>2</v>
      </c>
      <c r="AO9" s="48">
        <v>2</v>
      </c>
      <c r="AP9" s="21">
        <v>2</v>
      </c>
      <c r="AQ9" s="22">
        <v>2</v>
      </c>
      <c r="AR9" s="21">
        <v>2</v>
      </c>
      <c r="AS9" s="22">
        <v>2</v>
      </c>
      <c r="AT9" s="21">
        <v>2</v>
      </c>
      <c r="AU9" s="22">
        <v>2</v>
      </c>
      <c r="AV9" s="21">
        <v>1</v>
      </c>
      <c r="AW9" s="22">
        <v>2</v>
      </c>
      <c r="AX9" s="21">
        <v>2</v>
      </c>
      <c r="AY9" s="22">
        <v>2</v>
      </c>
      <c r="AZ9">
        <f t="shared" si="1"/>
        <v>20</v>
      </c>
      <c r="BA9">
        <f t="shared" si="2"/>
        <v>18</v>
      </c>
      <c r="BB9">
        <f t="shared" si="3"/>
        <v>19</v>
      </c>
      <c r="BC9">
        <f t="shared" si="4"/>
        <v>19</v>
      </c>
    </row>
    <row r="10" spans="1:55" ht="13.5">
      <c r="A10" s="69">
        <v>3</v>
      </c>
      <c r="B10" s="130" t="s">
        <v>35</v>
      </c>
      <c r="C10" s="73" t="s">
        <v>88</v>
      </c>
      <c r="D10" s="75" t="s">
        <v>89</v>
      </c>
      <c r="E10" s="77"/>
      <c r="F10" s="130" t="s">
        <v>182</v>
      </c>
      <c r="G10" s="73" t="s">
        <v>183</v>
      </c>
      <c r="H10" s="102">
        <f t="shared" si="5"/>
        <v>1</v>
      </c>
      <c r="I10" s="9" t="s">
        <v>17</v>
      </c>
      <c r="J10" s="72">
        <f t="shared" si="0"/>
        <v>76</v>
      </c>
      <c r="K10" s="38"/>
      <c r="L10" s="49">
        <v>2</v>
      </c>
      <c r="M10" s="48">
        <v>2</v>
      </c>
      <c r="N10" s="49">
        <v>2</v>
      </c>
      <c r="O10" s="48">
        <v>2</v>
      </c>
      <c r="P10" s="49">
        <v>2</v>
      </c>
      <c r="Q10" s="48">
        <v>2</v>
      </c>
      <c r="R10" s="49">
        <v>2</v>
      </c>
      <c r="S10" s="48">
        <v>2</v>
      </c>
      <c r="T10" s="49">
        <v>2</v>
      </c>
      <c r="U10" s="48">
        <v>1</v>
      </c>
      <c r="V10" s="21">
        <v>1</v>
      </c>
      <c r="W10" s="22">
        <v>1</v>
      </c>
      <c r="X10" s="21">
        <v>2</v>
      </c>
      <c r="Y10" s="22">
        <v>2</v>
      </c>
      <c r="Z10" s="21">
        <v>1</v>
      </c>
      <c r="AA10" s="22">
        <v>2</v>
      </c>
      <c r="AB10" s="21">
        <v>2</v>
      </c>
      <c r="AC10" s="22">
        <v>2</v>
      </c>
      <c r="AD10" s="21">
        <v>2</v>
      </c>
      <c r="AE10" s="22">
        <v>2</v>
      </c>
      <c r="AF10" s="49">
        <v>2</v>
      </c>
      <c r="AG10" s="48">
        <v>2</v>
      </c>
      <c r="AH10" s="49">
        <v>2</v>
      </c>
      <c r="AI10" s="48">
        <v>2</v>
      </c>
      <c r="AJ10" s="49">
        <v>2</v>
      </c>
      <c r="AK10" s="48">
        <v>2</v>
      </c>
      <c r="AL10" s="49">
        <v>2</v>
      </c>
      <c r="AM10" s="48">
        <v>2</v>
      </c>
      <c r="AN10" s="49">
        <v>2</v>
      </c>
      <c r="AO10" s="48">
        <v>2</v>
      </c>
      <c r="AP10" s="21">
        <v>2</v>
      </c>
      <c r="AQ10" s="22">
        <v>2</v>
      </c>
      <c r="AR10" s="21">
        <v>2</v>
      </c>
      <c r="AS10" s="22">
        <v>2</v>
      </c>
      <c r="AT10" s="21">
        <v>2</v>
      </c>
      <c r="AU10" s="22">
        <v>2</v>
      </c>
      <c r="AV10" s="21">
        <v>2</v>
      </c>
      <c r="AW10" s="22">
        <v>2</v>
      </c>
      <c r="AX10" s="21">
        <v>2</v>
      </c>
      <c r="AY10" s="22">
        <v>2</v>
      </c>
      <c r="AZ10">
        <f t="shared" si="1"/>
        <v>19</v>
      </c>
      <c r="BA10">
        <f t="shared" si="2"/>
        <v>17</v>
      </c>
      <c r="BB10">
        <f t="shared" si="3"/>
        <v>20</v>
      </c>
      <c r="BC10">
        <f t="shared" si="4"/>
        <v>20</v>
      </c>
    </row>
    <row r="11" spans="1:55" ht="13.5">
      <c r="A11" s="154">
        <v>4</v>
      </c>
      <c r="B11" s="130" t="s">
        <v>187</v>
      </c>
      <c r="C11" s="73" t="s">
        <v>87</v>
      </c>
      <c r="D11" s="75" t="s">
        <v>188</v>
      </c>
      <c r="E11" s="77"/>
      <c r="F11" s="130" t="s">
        <v>189</v>
      </c>
      <c r="G11" s="73" t="s">
        <v>56</v>
      </c>
      <c r="H11" s="102">
        <f t="shared" si="5"/>
        <v>0.9868421052631579</v>
      </c>
      <c r="I11" s="9"/>
      <c r="J11" s="72">
        <f t="shared" si="0"/>
        <v>75</v>
      </c>
      <c r="K11" s="38"/>
      <c r="L11" s="49">
        <v>2</v>
      </c>
      <c r="M11" s="48">
        <v>2</v>
      </c>
      <c r="N11" s="49">
        <v>2</v>
      </c>
      <c r="O11" s="48">
        <v>2</v>
      </c>
      <c r="P11" s="49">
        <v>2</v>
      </c>
      <c r="Q11" s="48">
        <v>2</v>
      </c>
      <c r="R11" s="49">
        <v>2</v>
      </c>
      <c r="S11" s="48">
        <v>2</v>
      </c>
      <c r="T11" s="49">
        <v>2</v>
      </c>
      <c r="U11" s="48">
        <v>2</v>
      </c>
      <c r="V11" s="21">
        <v>2</v>
      </c>
      <c r="W11" s="22">
        <v>2</v>
      </c>
      <c r="X11" s="21">
        <v>2</v>
      </c>
      <c r="Y11" s="22">
        <v>2</v>
      </c>
      <c r="Z11" s="21">
        <v>2</v>
      </c>
      <c r="AA11" s="22">
        <v>2</v>
      </c>
      <c r="AB11" s="21">
        <v>1</v>
      </c>
      <c r="AC11" s="22">
        <v>2</v>
      </c>
      <c r="AD11" s="21">
        <v>2</v>
      </c>
      <c r="AE11" s="22">
        <v>2</v>
      </c>
      <c r="AF11" s="49">
        <v>2</v>
      </c>
      <c r="AG11" s="48">
        <v>2</v>
      </c>
      <c r="AH11" s="49">
        <v>2</v>
      </c>
      <c r="AI11" s="48">
        <v>1</v>
      </c>
      <c r="AJ11" s="49">
        <v>1</v>
      </c>
      <c r="AK11" s="48">
        <v>2</v>
      </c>
      <c r="AL11" s="49">
        <v>2</v>
      </c>
      <c r="AM11" s="48">
        <v>2</v>
      </c>
      <c r="AN11" s="49">
        <v>2</v>
      </c>
      <c r="AO11" s="48">
        <v>2</v>
      </c>
      <c r="AP11" s="21">
        <v>2</v>
      </c>
      <c r="AQ11" s="22">
        <v>2</v>
      </c>
      <c r="AR11" s="21">
        <v>2</v>
      </c>
      <c r="AS11" s="22">
        <v>2</v>
      </c>
      <c r="AT11" s="21">
        <v>2</v>
      </c>
      <c r="AU11" s="22">
        <v>2</v>
      </c>
      <c r="AV11" s="21">
        <v>2</v>
      </c>
      <c r="AW11" s="22">
        <v>1</v>
      </c>
      <c r="AX11" s="21">
        <v>1</v>
      </c>
      <c r="AY11" s="22">
        <v>2</v>
      </c>
      <c r="AZ11">
        <f t="shared" si="1"/>
        <v>20</v>
      </c>
      <c r="BA11">
        <f t="shared" si="2"/>
        <v>19</v>
      </c>
      <c r="BB11">
        <f t="shared" si="3"/>
        <v>18</v>
      </c>
      <c r="BC11">
        <f t="shared" si="4"/>
        <v>18</v>
      </c>
    </row>
    <row r="12" spans="1:55" ht="13.5">
      <c r="A12" s="156"/>
      <c r="B12" s="130" t="s">
        <v>78</v>
      </c>
      <c r="C12" s="73" t="s">
        <v>167</v>
      </c>
      <c r="D12" s="75" t="s">
        <v>168</v>
      </c>
      <c r="E12" s="77"/>
      <c r="F12" s="130" t="s">
        <v>169</v>
      </c>
      <c r="G12" s="73" t="s">
        <v>170</v>
      </c>
      <c r="H12" s="102">
        <f t="shared" si="5"/>
        <v>0.9868421052631579</v>
      </c>
      <c r="I12" s="9"/>
      <c r="J12" s="72">
        <f t="shared" si="0"/>
        <v>75</v>
      </c>
      <c r="K12" s="38"/>
      <c r="L12" s="49">
        <v>1</v>
      </c>
      <c r="M12" s="48">
        <v>2</v>
      </c>
      <c r="N12" s="49">
        <v>2</v>
      </c>
      <c r="O12" s="48">
        <v>2</v>
      </c>
      <c r="P12" s="49">
        <v>2</v>
      </c>
      <c r="Q12" s="48">
        <v>2</v>
      </c>
      <c r="R12" s="49">
        <v>2</v>
      </c>
      <c r="S12" s="48">
        <v>2</v>
      </c>
      <c r="T12" s="49">
        <v>2</v>
      </c>
      <c r="U12" s="48">
        <v>2</v>
      </c>
      <c r="V12" s="21">
        <v>2</v>
      </c>
      <c r="W12" s="22">
        <v>2</v>
      </c>
      <c r="X12" s="21">
        <v>2</v>
      </c>
      <c r="Y12" s="22">
        <v>2</v>
      </c>
      <c r="Z12" s="21">
        <v>1</v>
      </c>
      <c r="AA12" s="22">
        <v>2</v>
      </c>
      <c r="AB12" s="21">
        <v>2</v>
      </c>
      <c r="AC12" s="22">
        <v>2</v>
      </c>
      <c r="AD12" s="21">
        <v>2</v>
      </c>
      <c r="AE12" s="22">
        <v>2</v>
      </c>
      <c r="AF12" s="49">
        <v>2</v>
      </c>
      <c r="AG12" s="48">
        <v>1</v>
      </c>
      <c r="AH12" s="49">
        <v>2</v>
      </c>
      <c r="AI12" s="48">
        <v>2</v>
      </c>
      <c r="AJ12" s="49">
        <v>2</v>
      </c>
      <c r="AK12" s="48">
        <v>2</v>
      </c>
      <c r="AL12" s="49">
        <v>2</v>
      </c>
      <c r="AM12" s="48">
        <v>2</v>
      </c>
      <c r="AN12" s="49">
        <v>2</v>
      </c>
      <c r="AO12" s="48">
        <v>2</v>
      </c>
      <c r="AP12" s="21">
        <v>1</v>
      </c>
      <c r="AQ12" s="22">
        <v>2</v>
      </c>
      <c r="AR12" s="21">
        <v>2</v>
      </c>
      <c r="AS12" s="22">
        <v>2</v>
      </c>
      <c r="AT12" s="21">
        <v>1</v>
      </c>
      <c r="AU12" s="22">
        <v>2</v>
      </c>
      <c r="AV12" s="21">
        <v>2</v>
      </c>
      <c r="AW12" s="22">
        <v>2</v>
      </c>
      <c r="AX12" s="21">
        <v>2</v>
      </c>
      <c r="AY12" s="22">
        <v>2</v>
      </c>
      <c r="AZ12">
        <f t="shared" si="1"/>
        <v>19</v>
      </c>
      <c r="BA12">
        <f t="shared" si="2"/>
        <v>19</v>
      </c>
      <c r="BB12">
        <f t="shared" si="3"/>
        <v>19</v>
      </c>
      <c r="BC12">
        <f t="shared" si="4"/>
        <v>18</v>
      </c>
    </row>
    <row r="13" spans="1:55" ht="13.5">
      <c r="A13" s="156"/>
      <c r="B13" s="130" t="s">
        <v>91</v>
      </c>
      <c r="C13" s="73" t="s">
        <v>92</v>
      </c>
      <c r="D13" s="75" t="s">
        <v>93</v>
      </c>
      <c r="E13" s="77"/>
      <c r="F13" s="130" t="s">
        <v>94</v>
      </c>
      <c r="G13" s="73" t="s">
        <v>190</v>
      </c>
      <c r="H13" s="102">
        <f t="shared" si="5"/>
        <v>0.9868421052631579</v>
      </c>
      <c r="I13" s="39"/>
      <c r="J13" s="72">
        <f t="shared" si="0"/>
        <v>75</v>
      </c>
      <c r="K13" s="38"/>
      <c r="L13" s="49">
        <v>2</v>
      </c>
      <c r="M13" s="48">
        <v>2</v>
      </c>
      <c r="N13" s="49">
        <v>2</v>
      </c>
      <c r="O13" s="48">
        <v>2</v>
      </c>
      <c r="P13" s="49">
        <v>2</v>
      </c>
      <c r="Q13" s="48">
        <v>2</v>
      </c>
      <c r="R13" s="49">
        <v>2</v>
      </c>
      <c r="S13" s="48">
        <v>2</v>
      </c>
      <c r="T13" s="49">
        <v>2</v>
      </c>
      <c r="U13" s="48">
        <v>2</v>
      </c>
      <c r="V13" s="21">
        <v>2</v>
      </c>
      <c r="W13" s="22">
        <v>1</v>
      </c>
      <c r="X13" s="21">
        <v>2</v>
      </c>
      <c r="Y13" s="22">
        <v>2</v>
      </c>
      <c r="Z13" s="21">
        <v>1</v>
      </c>
      <c r="AA13" s="22">
        <v>2</v>
      </c>
      <c r="AB13" s="21">
        <v>2</v>
      </c>
      <c r="AC13" s="22">
        <v>2</v>
      </c>
      <c r="AD13" s="21">
        <v>2</v>
      </c>
      <c r="AE13" s="22">
        <v>2</v>
      </c>
      <c r="AF13" s="49">
        <v>2</v>
      </c>
      <c r="AG13" s="48">
        <v>2</v>
      </c>
      <c r="AH13" s="49">
        <v>2</v>
      </c>
      <c r="AI13" s="48">
        <v>2</v>
      </c>
      <c r="AJ13" s="49">
        <v>2</v>
      </c>
      <c r="AK13" s="48">
        <v>2</v>
      </c>
      <c r="AL13" s="49">
        <v>1</v>
      </c>
      <c r="AM13" s="48">
        <v>2</v>
      </c>
      <c r="AN13" s="49">
        <v>2</v>
      </c>
      <c r="AO13" s="48">
        <v>2</v>
      </c>
      <c r="AP13" s="21">
        <v>2</v>
      </c>
      <c r="AQ13" s="22">
        <v>2</v>
      </c>
      <c r="AR13" s="21">
        <v>2</v>
      </c>
      <c r="AS13" s="22">
        <v>2</v>
      </c>
      <c r="AT13" s="21">
        <v>2</v>
      </c>
      <c r="AU13" s="22">
        <v>2</v>
      </c>
      <c r="AV13" s="21">
        <v>2</v>
      </c>
      <c r="AW13" s="22">
        <v>1</v>
      </c>
      <c r="AX13" s="21">
        <v>1</v>
      </c>
      <c r="AY13" s="22">
        <v>2</v>
      </c>
      <c r="AZ13">
        <f t="shared" si="1"/>
        <v>20</v>
      </c>
      <c r="BA13">
        <f t="shared" si="2"/>
        <v>18</v>
      </c>
      <c r="BB13">
        <f t="shared" si="3"/>
        <v>19</v>
      </c>
      <c r="BC13">
        <f t="shared" si="4"/>
        <v>18</v>
      </c>
    </row>
    <row r="14" spans="1:55" ht="13.5">
      <c r="A14" s="155"/>
      <c r="B14" s="130" t="s">
        <v>171</v>
      </c>
      <c r="C14" s="73" t="s">
        <v>172</v>
      </c>
      <c r="D14" s="75" t="s">
        <v>173</v>
      </c>
      <c r="E14" s="77"/>
      <c r="F14" s="130" t="s">
        <v>174</v>
      </c>
      <c r="G14" s="73" t="s">
        <v>175</v>
      </c>
      <c r="H14" s="102">
        <f t="shared" si="5"/>
        <v>0.9868421052631579</v>
      </c>
      <c r="I14" s="39"/>
      <c r="J14" s="72">
        <f t="shared" si="0"/>
        <v>75</v>
      </c>
      <c r="K14" s="38"/>
      <c r="L14" s="49">
        <v>2</v>
      </c>
      <c r="M14" s="48">
        <v>2</v>
      </c>
      <c r="N14" s="49">
        <v>2</v>
      </c>
      <c r="O14" s="48">
        <v>2</v>
      </c>
      <c r="P14" s="49">
        <v>2</v>
      </c>
      <c r="Q14" s="48">
        <v>2</v>
      </c>
      <c r="R14" s="49">
        <v>2</v>
      </c>
      <c r="S14" s="48">
        <v>2</v>
      </c>
      <c r="T14" s="49">
        <v>2</v>
      </c>
      <c r="U14" s="48">
        <v>1</v>
      </c>
      <c r="V14" s="21">
        <v>1</v>
      </c>
      <c r="W14" s="22">
        <v>1</v>
      </c>
      <c r="X14" s="21">
        <v>2</v>
      </c>
      <c r="Y14" s="22">
        <v>1</v>
      </c>
      <c r="Z14" s="21">
        <v>2</v>
      </c>
      <c r="AA14" s="22">
        <v>2</v>
      </c>
      <c r="AB14" s="21">
        <v>2</v>
      </c>
      <c r="AC14" s="22">
        <v>2</v>
      </c>
      <c r="AD14" s="21">
        <v>2</v>
      </c>
      <c r="AE14" s="22">
        <v>2</v>
      </c>
      <c r="AF14" s="49">
        <v>2</v>
      </c>
      <c r="AG14" s="48">
        <v>2</v>
      </c>
      <c r="AH14" s="49">
        <v>2</v>
      </c>
      <c r="AI14" s="48">
        <v>2</v>
      </c>
      <c r="AJ14" s="49">
        <v>2</v>
      </c>
      <c r="AK14" s="48">
        <v>1</v>
      </c>
      <c r="AL14" s="49">
        <v>2</v>
      </c>
      <c r="AM14" s="48">
        <v>2</v>
      </c>
      <c r="AN14" s="49">
        <v>2</v>
      </c>
      <c r="AO14" s="48">
        <v>2</v>
      </c>
      <c r="AP14" s="21">
        <v>2</v>
      </c>
      <c r="AQ14" s="22">
        <v>2</v>
      </c>
      <c r="AR14" s="21">
        <v>2</v>
      </c>
      <c r="AS14" s="22">
        <v>2</v>
      </c>
      <c r="AT14" s="21">
        <v>2</v>
      </c>
      <c r="AU14" s="22">
        <v>2</v>
      </c>
      <c r="AV14" s="21">
        <v>2</v>
      </c>
      <c r="AW14" s="22">
        <v>2</v>
      </c>
      <c r="AX14" s="21">
        <v>2</v>
      </c>
      <c r="AY14" s="22">
        <v>2</v>
      </c>
      <c r="AZ14">
        <f t="shared" si="1"/>
        <v>19</v>
      </c>
      <c r="BA14">
        <f t="shared" si="2"/>
        <v>17</v>
      </c>
      <c r="BB14">
        <f t="shared" si="3"/>
        <v>19</v>
      </c>
      <c r="BC14">
        <f t="shared" si="4"/>
        <v>20</v>
      </c>
    </row>
    <row r="15" spans="1:55" ht="13.5">
      <c r="A15" s="69">
        <v>8</v>
      </c>
      <c r="B15" s="130" t="s">
        <v>278</v>
      </c>
      <c r="C15" s="73" t="s">
        <v>279</v>
      </c>
      <c r="D15" s="75" t="s">
        <v>280</v>
      </c>
      <c r="E15" s="78"/>
      <c r="F15" s="130" t="s">
        <v>281</v>
      </c>
      <c r="G15" s="73" t="s">
        <v>282</v>
      </c>
      <c r="H15" s="102">
        <f t="shared" si="5"/>
        <v>0.9736842105263158</v>
      </c>
      <c r="I15" s="39"/>
      <c r="J15" s="72">
        <f t="shared" si="0"/>
        <v>74</v>
      </c>
      <c r="K15" s="38"/>
      <c r="L15" s="49">
        <v>2</v>
      </c>
      <c r="M15" s="48">
        <v>1</v>
      </c>
      <c r="N15" s="49">
        <v>2</v>
      </c>
      <c r="O15" s="48">
        <v>2</v>
      </c>
      <c r="P15" s="49">
        <v>2</v>
      </c>
      <c r="Q15" s="48">
        <v>2</v>
      </c>
      <c r="R15" s="49">
        <v>2</v>
      </c>
      <c r="S15" s="48">
        <v>2</v>
      </c>
      <c r="T15" s="49">
        <v>2</v>
      </c>
      <c r="U15" s="48">
        <v>2</v>
      </c>
      <c r="V15" s="21">
        <v>2</v>
      </c>
      <c r="W15" s="22">
        <v>1</v>
      </c>
      <c r="X15" s="21">
        <v>2</v>
      </c>
      <c r="Y15" s="22">
        <v>2</v>
      </c>
      <c r="Z15" s="21">
        <v>2</v>
      </c>
      <c r="AA15" s="22">
        <v>2</v>
      </c>
      <c r="AB15" s="21">
        <v>2</v>
      </c>
      <c r="AC15" s="22">
        <v>1</v>
      </c>
      <c r="AD15" s="21">
        <v>2</v>
      </c>
      <c r="AE15" s="22">
        <v>2</v>
      </c>
      <c r="AF15" s="49">
        <v>1</v>
      </c>
      <c r="AG15" s="48">
        <v>2</v>
      </c>
      <c r="AH15" s="49">
        <v>2</v>
      </c>
      <c r="AI15" s="48">
        <v>2</v>
      </c>
      <c r="AJ15" s="49">
        <v>2</v>
      </c>
      <c r="AK15" s="48">
        <v>2</v>
      </c>
      <c r="AL15" s="49">
        <v>2</v>
      </c>
      <c r="AM15" s="48">
        <v>2</v>
      </c>
      <c r="AN15" s="49">
        <v>2</v>
      </c>
      <c r="AO15" s="48">
        <v>2</v>
      </c>
      <c r="AP15" s="21">
        <v>2</v>
      </c>
      <c r="AQ15" s="22">
        <v>1</v>
      </c>
      <c r="AR15" s="21">
        <v>2</v>
      </c>
      <c r="AS15" s="22">
        <v>2</v>
      </c>
      <c r="AT15" s="21">
        <v>1</v>
      </c>
      <c r="AU15" s="22">
        <v>2</v>
      </c>
      <c r="AV15" s="21">
        <v>2</v>
      </c>
      <c r="AW15" s="22">
        <v>2</v>
      </c>
      <c r="AX15" s="21">
        <v>2</v>
      </c>
      <c r="AY15" s="22">
        <v>2</v>
      </c>
      <c r="AZ15">
        <f t="shared" si="1"/>
        <v>19</v>
      </c>
      <c r="BA15">
        <f t="shared" si="2"/>
        <v>18</v>
      </c>
      <c r="BB15">
        <f t="shared" si="3"/>
        <v>19</v>
      </c>
      <c r="BC15">
        <f t="shared" si="4"/>
        <v>18</v>
      </c>
    </row>
    <row r="16" spans="1:55" ht="13.5">
      <c r="A16" s="154">
        <v>9</v>
      </c>
      <c r="B16" s="130" t="s">
        <v>33</v>
      </c>
      <c r="C16" s="73" t="s">
        <v>179</v>
      </c>
      <c r="D16" s="75" t="s">
        <v>180</v>
      </c>
      <c r="E16" s="77"/>
      <c r="F16" s="130" t="s">
        <v>94</v>
      </c>
      <c r="G16" s="73" t="s">
        <v>181</v>
      </c>
      <c r="H16" s="102">
        <f t="shared" si="5"/>
        <v>0.9605263157894737</v>
      </c>
      <c r="I16" s="39"/>
      <c r="J16" s="72">
        <f t="shared" si="0"/>
        <v>73</v>
      </c>
      <c r="K16" s="38"/>
      <c r="L16" s="49">
        <v>2</v>
      </c>
      <c r="M16" s="48">
        <v>2</v>
      </c>
      <c r="N16" s="49">
        <v>2</v>
      </c>
      <c r="O16" s="48">
        <v>2</v>
      </c>
      <c r="P16" s="49">
        <v>2</v>
      </c>
      <c r="Q16" s="48">
        <v>2</v>
      </c>
      <c r="R16" s="49">
        <v>1</v>
      </c>
      <c r="S16" s="48">
        <v>2</v>
      </c>
      <c r="T16" s="49">
        <v>2</v>
      </c>
      <c r="U16" s="48">
        <v>2</v>
      </c>
      <c r="V16" s="21">
        <v>2</v>
      </c>
      <c r="W16" s="22">
        <v>1</v>
      </c>
      <c r="X16" s="21">
        <v>2</v>
      </c>
      <c r="Y16" s="22">
        <v>2</v>
      </c>
      <c r="Z16" s="21">
        <v>1</v>
      </c>
      <c r="AA16" s="22">
        <v>2</v>
      </c>
      <c r="AB16" s="21">
        <v>1</v>
      </c>
      <c r="AC16" s="22">
        <v>1</v>
      </c>
      <c r="AD16" s="21">
        <v>2</v>
      </c>
      <c r="AE16" s="22">
        <v>2</v>
      </c>
      <c r="AF16" s="49">
        <v>2</v>
      </c>
      <c r="AG16" s="48">
        <v>2</v>
      </c>
      <c r="AH16" s="49">
        <v>2</v>
      </c>
      <c r="AI16" s="48">
        <v>2</v>
      </c>
      <c r="AJ16" s="49">
        <v>2</v>
      </c>
      <c r="AK16" s="48">
        <v>2</v>
      </c>
      <c r="AL16" s="49">
        <v>2</v>
      </c>
      <c r="AM16" s="48">
        <v>2</v>
      </c>
      <c r="AN16" s="49">
        <v>2</v>
      </c>
      <c r="AO16" s="48">
        <v>1</v>
      </c>
      <c r="AP16" s="21">
        <v>2</v>
      </c>
      <c r="AQ16" s="22">
        <v>2</v>
      </c>
      <c r="AR16" s="21">
        <v>2</v>
      </c>
      <c r="AS16" s="22">
        <v>2</v>
      </c>
      <c r="AT16" s="21">
        <v>2</v>
      </c>
      <c r="AU16" s="22">
        <v>2</v>
      </c>
      <c r="AV16" s="21">
        <v>2</v>
      </c>
      <c r="AW16" s="22">
        <v>2</v>
      </c>
      <c r="AX16" s="21">
        <v>1</v>
      </c>
      <c r="AY16" s="22">
        <v>2</v>
      </c>
      <c r="AZ16">
        <f t="shared" si="1"/>
        <v>19</v>
      </c>
      <c r="BA16">
        <f t="shared" si="2"/>
        <v>16</v>
      </c>
      <c r="BB16">
        <f t="shared" si="3"/>
        <v>19</v>
      </c>
      <c r="BC16">
        <f t="shared" si="4"/>
        <v>19</v>
      </c>
    </row>
    <row r="17" spans="1:55" ht="13.5">
      <c r="A17" s="156"/>
      <c r="B17" s="130" t="s">
        <v>27</v>
      </c>
      <c r="C17" s="73" t="s">
        <v>109</v>
      </c>
      <c r="D17" s="75" t="s">
        <v>110</v>
      </c>
      <c r="E17" s="77"/>
      <c r="F17" s="130" t="s">
        <v>204</v>
      </c>
      <c r="G17" s="73" t="s">
        <v>205</v>
      </c>
      <c r="H17" s="102">
        <f t="shared" si="5"/>
        <v>0.9605263157894737</v>
      </c>
      <c r="I17" s="39"/>
      <c r="J17" s="72">
        <f t="shared" si="0"/>
        <v>73</v>
      </c>
      <c r="K17" s="94"/>
      <c r="L17" s="49">
        <v>2</v>
      </c>
      <c r="M17" s="48">
        <v>1</v>
      </c>
      <c r="N17" s="49">
        <v>2</v>
      </c>
      <c r="O17" s="48">
        <v>2</v>
      </c>
      <c r="P17" s="49">
        <v>2</v>
      </c>
      <c r="Q17" s="48">
        <v>2</v>
      </c>
      <c r="R17" s="49">
        <v>2</v>
      </c>
      <c r="S17" s="48">
        <v>2</v>
      </c>
      <c r="T17" s="49">
        <v>2</v>
      </c>
      <c r="U17" s="48">
        <v>2</v>
      </c>
      <c r="V17" s="21">
        <v>2</v>
      </c>
      <c r="W17" s="22">
        <v>2</v>
      </c>
      <c r="X17" s="21">
        <v>2</v>
      </c>
      <c r="Y17" s="22">
        <v>2</v>
      </c>
      <c r="Z17" s="21">
        <v>2</v>
      </c>
      <c r="AA17" s="22">
        <v>1</v>
      </c>
      <c r="AB17" s="21">
        <v>2</v>
      </c>
      <c r="AC17" s="22">
        <v>2</v>
      </c>
      <c r="AD17" s="21">
        <v>2</v>
      </c>
      <c r="AE17" s="22">
        <v>2</v>
      </c>
      <c r="AF17" s="49">
        <v>2</v>
      </c>
      <c r="AG17" s="48">
        <v>2</v>
      </c>
      <c r="AH17" s="49">
        <v>2</v>
      </c>
      <c r="AI17" s="48">
        <v>2</v>
      </c>
      <c r="AJ17" s="49">
        <v>1</v>
      </c>
      <c r="AK17" s="48">
        <v>1</v>
      </c>
      <c r="AL17" s="49">
        <v>2</v>
      </c>
      <c r="AM17" s="48">
        <v>1</v>
      </c>
      <c r="AN17" s="49">
        <v>1</v>
      </c>
      <c r="AO17" s="48">
        <v>2</v>
      </c>
      <c r="AP17" s="21">
        <v>2</v>
      </c>
      <c r="AQ17" s="22">
        <v>1</v>
      </c>
      <c r="AR17" s="21">
        <v>2</v>
      </c>
      <c r="AS17" s="22">
        <v>2</v>
      </c>
      <c r="AT17" s="21">
        <v>2</v>
      </c>
      <c r="AU17" s="22">
        <v>2</v>
      </c>
      <c r="AV17" s="21">
        <v>2</v>
      </c>
      <c r="AW17" s="22">
        <v>2</v>
      </c>
      <c r="AX17" s="21">
        <v>2</v>
      </c>
      <c r="AY17" s="22">
        <v>2</v>
      </c>
      <c r="AZ17">
        <f t="shared" si="1"/>
        <v>19</v>
      </c>
      <c r="BA17">
        <f t="shared" si="2"/>
        <v>19</v>
      </c>
      <c r="BB17">
        <f t="shared" si="3"/>
        <v>16</v>
      </c>
      <c r="BC17">
        <f t="shared" si="4"/>
        <v>19</v>
      </c>
    </row>
    <row r="18" spans="1:55" ht="13.5">
      <c r="A18" s="156"/>
      <c r="B18" s="130" t="s">
        <v>54</v>
      </c>
      <c r="C18" s="73" t="s">
        <v>99</v>
      </c>
      <c r="D18" s="75" t="s">
        <v>100</v>
      </c>
      <c r="E18" s="77"/>
      <c r="F18" s="130" t="s">
        <v>202</v>
      </c>
      <c r="G18" s="73" t="s">
        <v>203</v>
      </c>
      <c r="H18" s="102">
        <f t="shared" si="5"/>
        <v>0.9605263157894737</v>
      </c>
      <c r="I18" s="39"/>
      <c r="J18" s="141">
        <f t="shared" si="0"/>
        <v>73</v>
      </c>
      <c r="K18" s="105"/>
      <c r="L18" s="142">
        <v>1</v>
      </c>
      <c r="M18" s="48">
        <v>2</v>
      </c>
      <c r="N18" s="49">
        <v>2</v>
      </c>
      <c r="O18" s="48">
        <v>1</v>
      </c>
      <c r="P18" s="49">
        <v>2</v>
      </c>
      <c r="Q18" s="48">
        <v>2</v>
      </c>
      <c r="R18" s="49">
        <v>2</v>
      </c>
      <c r="S18" s="48">
        <v>2</v>
      </c>
      <c r="T18" s="49">
        <v>2</v>
      </c>
      <c r="U18" s="48">
        <v>2</v>
      </c>
      <c r="V18" s="21">
        <v>1</v>
      </c>
      <c r="W18" s="22">
        <v>2</v>
      </c>
      <c r="X18" s="21">
        <v>2</v>
      </c>
      <c r="Y18" s="22">
        <v>2</v>
      </c>
      <c r="Z18" s="21">
        <v>2</v>
      </c>
      <c r="AA18" s="22">
        <v>2</v>
      </c>
      <c r="AB18" s="21">
        <v>1</v>
      </c>
      <c r="AC18" s="22">
        <v>2</v>
      </c>
      <c r="AD18" s="21">
        <v>2</v>
      </c>
      <c r="AE18" s="22">
        <v>2</v>
      </c>
      <c r="AF18" s="49">
        <v>2</v>
      </c>
      <c r="AG18" s="48">
        <v>2</v>
      </c>
      <c r="AH18" s="49">
        <v>2</v>
      </c>
      <c r="AI18" s="48">
        <v>2</v>
      </c>
      <c r="AJ18" s="49">
        <v>2</v>
      </c>
      <c r="AK18" s="48">
        <v>2</v>
      </c>
      <c r="AL18" s="49">
        <v>1</v>
      </c>
      <c r="AM18" s="48">
        <v>2</v>
      </c>
      <c r="AN18" s="49">
        <v>2</v>
      </c>
      <c r="AO18" s="48">
        <v>2</v>
      </c>
      <c r="AP18" s="21">
        <v>2</v>
      </c>
      <c r="AQ18" s="22">
        <v>2</v>
      </c>
      <c r="AR18" s="21">
        <v>2</v>
      </c>
      <c r="AS18" s="22">
        <v>2</v>
      </c>
      <c r="AT18" s="21">
        <v>2</v>
      </c>
      <c r="AU18" s="22">
        <v>2</v>
      </c>
      <c r="AV18" s="21">
        <v>2</v>
      </c>
      <c r="AW18" s="22">
        <v>1</v>
      </c>
      <c r="AX18" s="21">
        <v>1</v>
      </c>
      <c r="AY18" s="22">
        <v>2</v>
      </c>
      <c r="AZ18">
        <f t="shared" si="1"/>
        <v>18</v>
      </c>
      <c r="BA18">
        <f t="shared" si="2"/>
        <v>18</v>
      </c>
      <c r="BB18">
        <f t="shared" si="3"/>
        <v>19</v>
      </c>
      <c r="BC18">
        <f t="shared" si="4"/>
        <v>18</v>
      </c>
    </row>
    <row r="19" spans="1:55" ht="13.5">
      <c r="A19" s="155"/>
      <c r="B19" s="130" t="s">
        <v>290</v>
      </c>
      <c r="C19" s="73" t="s">
        <v>291</v>
      </c>
      <c r="D19" s="75" t="s">
        <v>292</v>
      </c>
      <c r="E19" s="78"/>
      <c r="F19" s="130" t="s">
        <v>293</v>
      </c>
      <c r="G19" s="73" t="s">
        <v>294</v>
      </c>
      <c r="H19" s="102">
        <f t="shared" si="5"/>
        <v>0.9605263157894737</v>
      </c>
      <c r="I19" s="39"/>
      <c r="J19" s="141">
        <f t="shared" si="0"/>
        <v>73</v>
      </c>
      <c r="K19" s="105"/>
      <c r="L19" s="142">
        <v>2</v>
      </c>
      <c r="M19" s="48">
        <v>2</v>
      </c>
      <c r="N19" s="49">
        <v>2</v>
      </c>
      <c r="O19" s="48">
        <v>2</v>
      </c>
      <c r="P19" s="49">
        <v>1</v>
      </c>
      <c r="Q19" s="48">
        <v>2</v>
      </c>
      <c r="R19" s="49">
        <v>2</v>
      </c>
      <c r="S19" s="48">
        <v>2</v>
      </c>
      <c r="T19" s="49">
        <v>2</v>
      </c>
      <c r="U19" s="48">
        <v>2</v>
      </c>
      <c r="V19" s="21">
        <v>2</v>
      </c>
      <c r="W19" s="22">
        <v>1</v>
      </c>
      <c r="X19" s="21">
        <v>2</v>
      </c>
      <c r="Y19" s="22">
        <v>2</v>
      </c>
      <c r="Z19" s="21">
        <v>2</v>
      </c>
      <c r="AA19" s="22">
        <v>2</v>
      </c>
      <c r="AB19" s="21">
        <v>2</v>
      </c>
      <c r="AC19" s="22">
        <v>2</v>
      </c>
      <c r="AD19" s="21">
        <v>2</v>
      </c>
      <c r="AE19" s="22">
        <v>2</v>
      </c>
      <c r="AF19" s="49">
        <v>2</v>
      </c>
      <c r="AG19" s="48">
        <v>2</v>
      </c>
      <c r="AH19" s="49">
        <v>1</v>
      </c>
      <c r="AI19" s="48">
        <v>1</v>
      </c>
      <c r="AJ19" s="49">
        <v>1</v>
      </c>
      <c r="AK19" s="48">
        <v>2</v>
      </c>
      <c r="AL19" s="49">
        <v>2</v>
      </c>
      <c r="AM19" s="48">
        <v>2</v>
      </c>
      <c r="AN19" s="49">
        <v>2</v>
      </c>
      <c r="AO19" s="48">
        <v>2</v>
      </c>
      <c r="AP19" s="21">
        <v>2</v>
      </c>
      <c r="AQ19" s="22">
        <v>2</v>
      </c>
      <c r="AR19" s="21">
        <v>2</v>
      </c>
      <c r="AS19" s="22">
        <v>2</v>
      </c>
      <c r="AT19" s="21">
        <v>1</v>
      </c>
      <c r="AU19" s="22">
        <v>2</v>
      </c>
      <c r="AV19" s="21">
        <v>2</v>
      </c>
      <c r="AW19" s="22">
        <v>2</v>
      </c>
      <c r="AX19" s="21">
        <v>1</v>
      </c>
      <c r="AY19" s="22">
        <v>2</v>
      </c>
      <c r="AZ19">
        <f t="shared" si="1"/>
        <v>19</v>
      </c>
      <c r="BA19">
        <f t="shared" si="2"/>
        <v>19</v>
      </c>
      <c r="BB19">
        <f t="shared" si="3"/>
        <v>17</v>
      </c>
      <c r="BC19">
        <f t="shared" si="4"/>
        <v>18</v>
      </c>
    </row>
    <row r="20" spans="1:55" ht="13.5">
      <c r="A20" s="160">
        <v>13</v>
      </c>
      <c r="B20" s="130" t="s">
        <v>196</v>
      </c>
      <c r="C20" s="73" t="s">
        <v>197</v>
      </c>
      <c r="D20" s="75" t="s">
        <v>81</v>
      </c>
      <c r="E20" s="77"/>
      <c r="F20" s="130" t="s">
        <v>198</v>
      </c>
      <c r="G20" s="73" t="s">
        <v>199</v>
      </c>
      <c r="H20" s="102">
        <f t="shared" si="5"/>
        <v>0.9473684210526315</v>
      </c>
      <c r="I20" s="39"/>
      <c r="J20" s="141">
        <f t="shared" si="0"/>
        <v>72</v>
      </c>
      <c r="K20" s="105"/>
      <c r="L20" s="142">
        <v>2</v>
      </c>
      <c r="M20" s="48">
        <v>2</v>
      </c>
      <c r="N20" s="49">
        <v>2</v>
      </c>
      <c r="O20" s="48">
        <v>2</v>
      </c>
      <c r="P20" s="49">
        <v>2</v>
      </c>
      <c r="Q20" s="48">
        <v>2</v>
      </c>
      <c r="R20" s="49">
        <v>2</v>
      </c>
      <c r="S20" s="48">
        <v>2</v>
      </c>
      <c r="T20" s="49">
        <v>2</v>
      </c>
      <c r="U20" s="48">
        <v>2</v>
      </c>
      <c r="V20" s="21">
        <v>1</v>
      </c>
      <c r="W20" s="22">
        <v>1</v>
      </c>
      <c r="X20" s="21">
        <v>2</v>
      </c>
      <c r="Y20" s="22">
        <v>2</v>
      </c>
      <c r="Z20" s="21">
        <v>1</v>
      </c>
      <c r="AA20" s="22">
        <v>1</v>
      </c>
      <c r="AB20" s="21">
        <v>2</v>
      </c>
      <c r="AC20" s="22">
        <v>2</v>
      </c>
      <c r="AD20" s="21">
        <v>1</v>
      </c>
      <c r="AE20" s="22">
        <v>2</v>
      </c>
      <c r="AF20" s="49">
        <v>2</v>
      </c>
      <c r="AG20" s="48">
        <v>2</v>
      </c>
      <c r="AH20" s="49">
        <v>2</v>
      </c>
      <c r="AI20" s="48">
        <v>2</v>
      </c>
      <c r="AJ20" s="49">
        <v>2</v>
      </c>
      <c r="AK20" s="48">
        <v>2</v>
      </c>
      <c r="AL20" s="49">
        <v>2</v>
      </c>
      <c r="AM20" s="48">
        <v>1</v>
      </c>
      <c r="AN20" s="49">
        <v>2</v>
      </c>
      <c r="AO20" s="48">
        <v>2</v>
      </c>
      <c r="AP20" s="21">
        <v>2</v>
      </c>
      <c r="AQ20" s="22">
        <v>2</v>
      </c>
      <c r="AR20" s="21">
        <v>2</v>
      </c>
      <c r="AS20" s="22">
        <v>2</v>
      </c>
      <c r="AT20" s="21">
        <v>2</v>
      </c>
      <c r="AU20" s="22">
        <v>2</v>
      </c>
      <c r="AV20" s="21">
        <v>2</v>
      </c>
      <c r="AW20" s="22">
        <v>1</v>
      </c>
      <c r="AX20" s="21">
        <v>1</v>
      </c>
      <c r="AY20" s="22">
        <v>2</v>
      </c>
      <c r="AZ20">
        <f t="shared" si="1"/>
        <v>20</v>
      </c>
      <c r="BA20">
        <f t="shared" si="2"/>
        <v>15</v>
      </c>
      <c r="BB20">
        <f t="shared" si="3"/>
        <v>19</v>
      </c>
      <c r="BC20">
        <f t="shared" si="4"/>
        <v>18</v>
      </c>
    </row>
    <row r="21" spans="1:55" ht="13.5">
      <c r="A21" s="160"/>
      <c r="B21" s="130" t="s">
        <v>163</v>
      </c>
      <c r="C21" s="73" t="s">
        <v>164</v>
      </c>
      <c r="D21" s="75" t="s">
        <v>165</v>
      </c>
      <c r="E21" s="77"/>
      <c r="F21" s="130" t="s">
        <v>59</v>
      </c>
      <c r="G21" s="73" t="s">
        <v>166</v>
      </c>
      <c r="H21" s="102">
        <f t="shared" si="5"/>
        <v>0.9473684210526315</v>
      </c>
      <c r="I21" s="39"/>
      <c r="J21" s="141">
        <f t="shared" si="0"/>
        <v>72</v>
      </c>
      <c r="K21" s="105"/>
      <c r="L21" s="142">
        <v>2</v>
      </c>
      <c r="M21" s="48">
        <v>2</v>
      </c>
      <c r="N21" s="49">
        <v>2</v>
      </c>
      <c r="O21" s="48">
        <v>2</v>
      </c>
      <c r="P21" s="49">
        <v>1</v>
      </c>
      <c r="Q21" s="48">
        <v>2</v>
      </c>
      <c r="R21" s="49">
        <v>1</v>
      </c>
      <c r="S21" s="48">
        <v>2</v>
      </c>
      <c r="T21" s="49">
        <v>2</v>
      </c>
      <c r="U21" s="48">
        <v>2</v>
      </c>
      <c r="V21" s="21">
        <v>2</v>
      </c>
      <c r="W21" s="22">
        <v>1</v>
      </c>
      <c r="X21" s="21">
        <v>2</v>
      </c>
      <c r="Y21" s="22">
        <v>2</v>
      </c>
      <c r="Z21" s="21">
        <v>2</v>
      </c>
      <c r="AA21" s="22">
        <v>2</v>
      </c>
      <c r="AB21" s="21">
        <v>2</v>
      </c>
      <c r="AC21" s="22">
        <v>2</v>
      </c>
      <c r="AD21" s="21">
        <v>2</v>
      </c>
      <c r="AE21" s="22">
        <v>2</v>
      </c>
      <c r="AF21" s="49">
        <v>1</v>
      </c>
      <c r="AG21" s="48">
        <v>2</v>
      </c>
      <c r="AH21" s="49">
        <v>2</v>
      </c>
      <c r="AI21" s="48">
        <v>2</v>
      </c>
      <c r="AJ21" s="49">
        <v>1</v>
      </c>
      <c r="AK21" s="48">
        <v>2</v>
      </c>
      <c r="AL21" s="49">
        <v>2</v>
      </c>
      <c r="AM21" s="48">
        <v>2</v>
      </c>
      <c r="AN21" s="49">
        <v>2</v>
      </c>
      <c r="AO21" s="48">
        <v>2</v>
      </c>
      <c r="AP21" s="21">
        <v>2</v>
      </c>
      <c r="AQ21" s="22">
        <v>2</v>
      </c>
      <c r="AR21" s="21">
        <v>1</v>
      </c>
      <c r="AS21" s="22">
        <v>2</v>
      </c>
      <c r="AT21" s="21">
        <v>1</v>
      </c>
      <c r="AU21" s="22">
        <v>2</v>
      </c>
      <c r="AV21" s="21">
        <v>2</v>
      </c>
      <c r="AW21" s="22">
        <v>1</v>
      </c>
      <c r="AX21" s="21">
        <v>2</v>
      </c>
      <c r="AY21" s="22">
        <v>2</v>
      </c>
      <c r="AZ21">
        <f t="shared" si="1"/>
        <v>18</v>
      </c>
      <c r="BA21">
        <f t="shared" si="2"/>
        <v>19</v>
      </c>
      <c r="BB21">
        <f t="shared" si="3"/>
        <v>18</v>
      </c>
      <c r="BC21">
        <f t="shared" si="4"/>
        <v>17</v>
      </c>
    </row>
    <row r="22" spans="1:55" ht="13.5">
      <c r="A22" s="160"/>
      <c r="B22" s="130" t="s">
        <v>22</v>
      </c>
      <c r="C22" s="73" t="s">
        <v>105</v>
      </c>
      <c r="D22" s="75" t="s">
        <v>106</v>
      </c>
      <c r="E22" s="77"/>
      <c r="F22" s="130" t="s">
        <v>86</v>
      </c>
      <c r="G22" s="73" t="s">
        <v>186</v>
      </c>
      <c r="H22" s="102">
        <f t="shared" si="5"/>
        <v>0.9473684210526315</v>
      </c>
      <c r="I22" s="39"/>
      <c r="J22" s="141">
        <f t="shared" si="0"/>
        <v>72</v>
      </c>
      <c r="K22" s="105"/>
      <c r="L22" s="142">
        <v>1</v>
      </c>
      <c r="M22" s="48">
        <v>1</v>
      </c>
      <c r="N22" s="49">
        <v>2</v>
      </c>
      <c r="O22" s="48">
        <v>2</v>
      </c>
      <c r="P22" s="49">
        <v>2</v>
      </c>
      <c r="Q22" s="48">
        <v>2</v>
      </c>
      <c r="R22" s="49">
        <v>2</v>
      </c>
      <c r="S22" s="48">
        <v>2</v>
      </c>
      <c r="T22" s="49">
        <v>2</v>
      </c>
      <c r="U22" s="48">
        <v>2</v>
      </c>
      <c r="V22" s="21">
        <v>2</v>
      </c>
      <c r="W22" s="22">
        <v>2</v>
      </c>
      <c r="X22" s="21">
        <v>2</v>
      </c>
      <c r="Y22" s="22">
        <v>2</v>
      </c>
      <c r="Z22" s="21">
        <v>2</v>
      </c>
      <c r="AA22" s="22">
        <v>2</v>
      </c>
      <c r="AB22" s="21">
        <v>2</v>
      </c>
      <c r="AC22" s="22">
        <v>2</v>
      </c>
      <c r="AD22" s="21">
        <v>1</v>
      </c>
      <c r="AE22" s="22">
        <v>1</v>
      </c>
      <c r="AF22" s="49">
        <v>2</v>
      </c>
      <c r="AG22" s="48">
        <v>2</v>
      </c>
      <c r="AH22" s="49">
        <v>2</v>
      </c>
      <c r="AI22" s="48">
        <v>2</v>
      </c>
      <c r="AJ22" s="49">
        <v>2</v>
      </c>
      <c r="AK22" s="48">
        <v>1</v>
      </c>
      <c r="AL22" s="49">
        <v>2</v>
      </c>
      <c r="AM22" s="48">
        <v>2</v>
      </c>
      <c r="AN22" s="49">
        <v>2</v>
      </c>
      <c r="AO22" s="48">
        <v>1</v>
      </c>
      <c r="AP22" s="21">
        <v>2</v>
      </c>
      <c r="AQ22" s="22">
        <v>2</v>
      </c>
      <c r="AR22" s="21">
        <v>2</v>
      </c>
      <c r="AS22" s="22">
        <v>2</v>
      </c>
      <c r="AT22" s="21">
        <v>1</v>
      </c>
      <c r="AU22" s="22">
        <v>2</v>
      </c>
      <c r="AV22" s="21">
        <v>2</v>
      </c>
      <c r="AW22" s="22">
        <v>2</v>
      </c>
      <c r="AX22" s="21">
        <v>1</v>
      </c>
      <c r="AY22" s="22">
        <v>2</v>
      </c>
      <c r="AZ22">
        <f t="shared" si="1"/>
        <v>18</v>
      </c>
      <c r="BA22">
        <f t="shared" si="2"/>
        <v>18</v>
      </c>
      <c r="BB22">
        <f t="shared" si="3"/>
        <v>18</v>
      </c>
      <c r="BC22">
        <f t="shared" si="4"/>
        <v>18</v>
      </c>
    </row>
    <row r="23" spans="1:55" ht="13.5">
      <c r="A23" s="160">
        <v>16</v>
      </c>
      <c r="B23" s="68" t="s">
        <v>27</v>
      </c>
      <c r="C23" s="38" t="s">
        <v>176</v>
      </c>
      <c r="D23" s="76" t="s">
        <v>177</v>
      </c>
      <c r="E23" s="78"/>
      <c r="F23" s="134" t="s">
        <v>141</v>
      </c>
      <c r="G23" s="135" t="s">
        <v>178</v>
      </c>
      <c r="H23" s="102">
        <f t="shared" si="5"/>
        <v>0.9342105263157895</v>
      </c>
      <c r="I23" s="39"/>
      <c r="J23" s="141">
        <f t="shared" si="0"/>
        <v>71</v>
      </c>
      <c r="K23" s="105"/>
      <c r="L23" s="142">
        <v>2</v>
      </c>
      <c r="M23" s="48">
        <v>2</v>
      </c>
      <c r="N23" s="49">
        <v>2</v>
      </c>
      <c r="O23" s="48">
        <v>2</v>
      </c>
      <c r="P23" s="49">
        <v>1</v>
      </c>
      <c r="Q23" s="48">
        <v>2</v>
      </c>
      <c r="R23" s="49">
        <v>2</v>
      </c>
      <c r="S23" s="48">
        <v>2</v>
      </c>
      <c r="T23" s="49">
        <v>2</v>
      </c>
      <c r="U23" s="48">
        <v>2</v>
      </c>
      <c r="V23" s="21">
        <v>1</v>
      </c>
      <c r="W23" s="22">
        <v>2</v>
      </c>
      <c r="X23" s="21">
        <v>1</v>
      </c>
      <c r="Y23" s="22">
        <v>1</v>
      </c>
      <c r="Z23" s="21">
        <v>1</v>
      </c>
      <c r="AA23" s="22">
        <v>2</v>
      </c>
      <c r="AB23" s="21">
        <v>2</v>
      </c>
      <c r="AC23" s="22">
        <v>2</v>
      </c>
      <c r="AD23" s="21">
        <v>2</v>
      </c>
      <c r="AE23" s="22">
        <v>2</v>
      </c>
      <c r="AF23" s="49">
        <v>2</v>
      </c>
      <c r="AG23" s="48">
        <v>2</v>
      </c>
      <c r="AH23" s="49">
        <v>2</v>
      </c>
      <c r="AI23" s="48">
        <v>2</v>
      </c>
      <c r="AJ23" s="49">
        <v>1</v>
      </c>
      <c r="AK23" s="48">
        <v>2</v>
      </c>
      <c r="AL23" s="49">
        <v>1</v>
      </c>
      <c r="AM23" s="48">
        <v>2</v>
      </c>
      <c r="AN23" s="49">
        <v>2</v>
      </c>
      <c r="AO23" s="48">
        <v>2</v>
      </c>
      <c r="AP23" s="21">
        <v>2</v>
      </c>
      <c r="AQ23" s="22">
        <v>2</v>
      </c>
      <c r="AR23" s="21">
        <v>2</v>
      </c>
      <c r="AS23" s="22">
        <v>2</v>
      </c>
      <c r="AT23" s="21">
        <v>1</v>
      </c>
      <c r="AU23" s="22">
        <v>2</v>
      </c>
      <c r="AV23" s="21">
        <v>2</v>
      </c>
      <c r="AW23" s="22">
        <v>1</v>
      </c>
      <c r="AX23" s="21">
        <v>2</v>
      </c>
      <c r="AY23" s="22">
        <v>2</v>
      </c>
      <c r="AZ23">
        <f t="shared" si="1"/>
        <v>19</v>
      </c>
      <c r="BA23">
        <f t="shared" si="2"/>
        <v>16</v>
      </c>
      <c r="BB23">
        <f t="shared" si="3"/>
        <v>18</v>
      </c>
      <c r="BC23">
        <f t="shared" si="4"/>
        <v>18</v>
      </c>
    </row>
    <row r="24" spans="1:55" ht="13.5">
      <c r="A24" s="160"/>
      <c r="B24" s="130" t="s">
        <v>187</v>
      </c>
      <c r="C24" s="73" t="s">
        <v>97</v>
      </c>
      <c r="D24" s="75" t="s">
        <v>98</v>
      </c>
      <c r="E24" s="77"/>
      <c r="F24" s="130" t="s">
        <v>162</v>
      </c>
      <c r="G24" s="73" t="s">
        <v>201</v>
      </c>
      <c r="H24" s="102">
        <f t="shared" si="5"/>
        <v>0.9342105263157895</v>
      </c>
      <c r="I24" s="39"/>
      <c r="J24" s="141">
        <f t="shared" si="0"/>
        <v>71</v>
      </c>
      <c r="K24" s="105"/>
      <c r="L24" s="142">
        <v>2</v>
      </c>
      <c r="M24" s="48">
        <v>2</v>
      </c>
      <c r="N24" s="49">
        <v>2</v>
      </c>
      <c r="O24" s="48">
        <v>2</v>
      </c>
      <c r="P24" s="49">
        <v>1</v>
      </c>
      <c r="Q24" s="48">
        <v>2</v>
      </c>
      <c r="R24" s="49">
        <v>2</v>
      </c>
      <c r="S24" s="48">
        <v>2</v>
      </c>
      <c r="T24" s="49">
        <v>2</v>
      </c>
      <c r="U24" s="48">
        <v>2</v>
      </c>
      <c r="V24" s="21">
        <v>2</v>
      </c>
      <c r="W24" s="22">
        <v>2</v>
      </c>
      <c r="X24" s="21">
        <v>2</v>
      </c>
      <c r="Y24" s="22">
        <v>2</v>
      </c>
      <c r="Z24" s="21">
        <v>2</v>
      </c>
      <c r="AA24" s="22">
        <v>2</v>
      </c>
      <c r="AB24" s="21">
        <v>1</v>
      </c>
      <c r="AC24" s="22">
        <v>2</v>
      </c>
      <c r="AD24" s="21">
        <v>2</v>
      </c>
      <c r="AE24" s="22">
        <v>2</v>
      </c>
      <c r="AF24" s="49">
        <v>1</v>
      </c>
      <c r="AG24" s="48">
        <v>1</v>
      </c>
      <c r="AH24" s="49">
        <v>2</v>
      </c>
      <c r="AI24" s="48">
        <v>1</v>
      </c>
      <c r="AJ24" s="49">
        <v>1</v>
      </c>
      <c r="AK24" s="48">
        <v>1</v>
      </c>
      <c r="AL24" s="49">
        <v>2</v>
      </c>
      <c r="AM24" s="48">
        <v>1</v>
      </c>
      <c r="AN24" s="49">
        <v>2</v>
      </c>
      <c r="AO24" s="48">
        <v>2</v>
      </c>
      <c r="AP24" s="21">
        <v>2</v>
      </c>
      <c r="AQ24" s="22">
        <v>2</v>
      </c>
      <c r="AR24" s="21">
        <v>2</v>
      </c>
      <c r="AS24" s="22">
        <v>2</v>
      </c>
      <c r="AT24" s="21">
        <v>1</v>
      </c>
      <c r="AU24" s="22">
        <v>2</v>
      </c>
      <c r="AV24" s="21">
        <v>2</v>
      </c>
      <c r="AW24" s="22">
        <v>2</v>
      </c>
      <c r="AX24" s="21">
        <v>2</v>
      </c>
      <c r="AY24" s="22">
        <v>2</v>
      </c>
      <c r="AZ24">
        <f t="shared" si="1"/>
        <v>19</v>
      </c>
      <c r="BA24">
        <f t="shared" si="2"/>
        <v>19</v>
      </c>
      <c r="BB24">
        <f t="shared" si="3"/>
        <v>14</v>
      </c>
      <c r="BC24">
        <f t="shared" si="4"/>
        <v>19</v>
      </c>
    </row>
    <row r="25" spans="1:55" ht="13.5">
      <c r="A25" s="160"/>
      <c r="B25" s="130" t="s">
        <v>42</v>
      </c>
      <c r="C25" s="73" t="s">
        <v>102</v>
      </c>
      <c r="D25" s="75" t="s">
        <v>103</v>
      </c>
      <c r="E25" s="77"/>
      <c r="F25" s="130" t="s">
        <v>104</v>
      </c>
      <c r="G25" s="73" t="s">
        <v>185</v>
      </c>
      <c r="H25" s="102">
        <f t="shared" si="5"/>
        <v>0.9342105263157895</v>
      </c>
      <c r="I25" s="39"/>
      <c r="J25" s="141">
        <f t="shared" si="0"/>
        <v>71</v>
      </c>
      <c r="K25" s="105"/>
      <c r="L25" s="142">
        <v>2</v>
      </c>
      <c r="M25" s="48">
        <v>2</v>
      </c>
      <c r="N25" s="49">
        <v>2</v>
      </c>
      <c r="O25" s="48">
        <v>2</v>
      </c>
      <c r="P25" s="49">
        <v>2</v>
      </c>
      <c r="Q25" s="48">
        <v>2</v>
      </c>
      <c r="R25" s="49">
        <v>2</v>
      </c>
      <c r="S25" s="48">
        <v>2</v>
      </c>
      <c r="T25" s="49">
        <v>2</v>
      </c>
      <c r="U25" s="48">
        <v>2</v>
      </c>
      <c r="V25" s="21">
        <v>1</v>
      </c>
      <c r="W25" s="22">
        <v>2</v>
      </c>
      <c r="X25" s="21">
        <v>2</v>
      </c>
      <c r="Y25" s="22">
        <v>2</v>
      </c>
      <c r="Z25" s="21">
        <v>2</v>
      </c>
      <c r="AA25" s="22">
        <v>2</v>
      </c>
      <c r="AB25" s="21">
        <v>2</v>
      </c>
      <c r="AC25" s="22">
        <v>2</v>
      </c>
      <c r="AD25" s="21">
        <v>1</v>
      </c>
      <c r="AE25" s="22">
        <v>1</v>
      </c>
      <c r="AF25" s="49">
        <v>2</v>
      </c>
      <c r="AG25" s="48">
        <v>2</v>
      </c>
      <c r="AH25" s="49">
        <v>2</v>
      </c>
      <c r="AI25" s="48">
        <v>1</v>
      </c>
      <c r="AJ25" s="49">
        <v>0</v>
      </c>
      <c r="AK25" s="48">
        <v>2</v>
      </c>
      <c r="AL25" s="49">
        <v>2</v>
      </c>
      <c r="AM25" s="48">
        <v>2</v>
      </c>
      <c r="AN25" s="49">
        <v>2</v>
      </c>
      <c r="AO25" s="48">
        <v>1</v>
      </c>
      <c r="AP25" s="21">
        <v>2</v>
      </c>
      <c r="AQ25" s="22">
        <v>1</v>
      </c>
      <c r="AR25" s="21">
        <v>2</v>
      </c>
      <c r="AS25" s="22">
        <v>2</v>
      </c>
      <c r="AT25" s="21">
        <v>1</v>
      </c>
      <c r="AU25" s="22">
        <v>2</v>
      </c>
      <c r="AV25" s="21">
        <v>2</v>
      </c>
      <c r="AW25" s="22">
        <v>2</v>
      </c>
      <c r="AX25" s="21">
        <v>2</v>
      </c>
      <c r="AY25" s="22">
        <v>2</v>
      </c>
      <c r="AZ25">
        <f t="shared" si="1"/>
        <v>20</v>
      </c>
      <c r="BA25">
        <f t="shared" si="2"/>
        <v>17</v>
      </c>
      <c r="BB25">
        <f t="shared" si="3"/>
        <v>16</v>
      </c>
      <c r="BC25">
        <f t="shared" si="4"/>
        <v>18</v>
      </c>
    </row>
    <row r="26" spans="1:55" ht="13.5">
      <c r="A26" s="160">
        <v>19</v>
      </c>
      <c r="B26" s="130" t="s">
        <v>191</v>
      </c>
      <c r="C26" s="73" t="s">
        <v>192</v>
      </c>
      <c r="D26" s="74" t="s">
        <v>193</v>
      </c>
      <c r="E26" s="77"/>
      <c r="F26" s="73" t="s">
        <v>194</v>
      </c>
      <c r="G26" s="73" t="s">
        <v>195</v>
      </c>
      <c r="H26" s="102">
        <f aca="true" t="shared" si="6" ref="H26:H40">J26/$J$10</f>
        <v>0.9210526315789473</v>
      </c>
      <c r="I26" s="39"/>
      <c r="J26" s="141">
        <f aca="true" t="shared" si="7" ref="J26:J40">SUM(AZ26:BC26)</f>
        <v>70</v>
      </c>
      <c r="K26" s="105"/>
      <c r="L26" s="142">
        <v>2</v>
      </c>
      <c r="M26" s="48">
        <v>2</v>
      </c>
      <c r="N26" s="49">
        <v>2</v>
      </c>
      <c r="O26" s="48">
        <v>1</v>
      </c>
      <c r="P26" s="49">
        <v>2</v>
      </c>
      <c r="Q26" s="48">
        <v>2</v>
      </c>
      <c r="R26" s="49">
        <v>2</v>
      </c>
      <c r="S26" s="48">
        <v>2</v>
      </c>
      <c r="T26" s="49">
        <v>2</v>
      </c>
      <c r="U26" s="48">
        <v>2</v>
      </c>
      <c r="V26" s="21">
        <v>2</v>
      </c>
      <c r="W26" s="22">
        <v>1</v>
      </c>
      <c r="X26" s="21">
        <v>1</v>
      </c>
      <c r="Y26" s="22">
        <v>2</v>
      </c>
      <c r="Z26" s="21">
        <v>1</v>
      </c>
      <c r="AA26" s="22">
        <v>2</v>
      </c>
      <c r="AB26" s="21">
        <v>2</v>
      </c>
      <c r="AC26" s="22">
        <v>1</v>
      </c>
      <c r="AD26" s="21">
        <v>2</v>
      </c>
      <c r="AE26" s="22">
        <v>2</v>
      </c>
      <c r="AF26" s="49">
        <v>2</v>
      </c>
      <c r="AG26" s="48">
        <v>2</v>
      </c>
      <c r="AH26" s="49">
        <v>2</v>
      </c>
      <c r="AI26" s="48">
        <v>2</v>
      </c>
      <c r="AJ26" s="49">
        <v>1</v>
      </c>
      <c r="AK26" s="48">
        <v>2</v>
      </c>
      <c r="AL26" s="49">
        <v>1</v>
      </c>
      <c r="AM26" s="48">
        <v>1</v>
      </c>
      <c r="AN26" s="49">
        <v>2</v>
      </c>
      <c r="AO26" s="48">
        <v>2</v>
      </c>
      <c r="AP26" s="21">
        <v>2</v>
      </c>
      <c r="AQ26" s="22">
        <v>2</v>
      </c>
      <c r="AR26" s="21">
        <v>2</v>
      </c>
      <c r="AS26" s="22">
        <v>2</v>
      </c>
      <c r="AT26" s="21">
        <v>1</v>
      </c>
      <c r="AU26" s="22">
        <v>2</v>
      </c>
      <c r="AV26" s="21">
        <v>2</v>
      </c>
      <c r="AW26" s="22">
        <v>2</v>
      </c>
      <c r="AX26" s="21">
        <v>1</v>
      </c>
      <c r="AY26" s="22">
        <v>2</v>
      </c>
      <c r="AZ26">
        <f aca="true" t="shared" si="8" ref="AZ26:AZ40">SUM(L26:U26)</f>
        <v>19</v>
      </c>
      <c r="BA26">
        <f aca="true" t="shared" si="9" ref="BA26:BA40">SUM(V26:AE26)</f>
        <v>16</v>
      </c>
      <c r="BB26">
        <f aca="true" t="shared" si="10" ref="BB26:BB40">SUM(AF26:AO26)</f>
        <v>17</v>
      </c>
      <c r="BC26">
        <f aca="true" t="shared" si="11" ref="BC26:BC40">SUM(AP26:AY26)</f>
        <v>18</v>
      </c>
    </row>
    <row r="27" spans="1:55" ht="13.5">
      <c r="A27" s="160"/>
      <c r="B27" s="68" t="s">
        <v>74</v>
      </c>
      <c r="C27" s="38" t="s">
        <v>84</v>
      </c>
      <c r="D27" s="140" t="s">
        <v>85</v>
      </c>
      <c r="E27" s="78"/>
      <c r="F27" s="73" t="s">
        <v>86</v>
      </c>
      <c r="G27" s="73" t="s">
        <v>200</v>
      </c>
      <c r="H27" s="102">
        <f t="shared" si="6"/>
        <v>0.9210526315789473</v>
      </c>
      <c r="I27" s="39"/>
      <c r="J27" s="141">
        <f t="shared" si="7"/>
        <v>70</v>
      </c>
      <c r="K27" s="105"/>
      <c r="L27" s="142">
        <v>2</v>
      </c>
      <c r="M27" s="48">
        <v>2</v>
      </c>
      <c r="N27" s="49">
        <v>2</v>
      </c>
      <c r="O27" s="48">
        <v>2</v>
      </c>
      <c r="P27" s="49">
        <v>1</v>
      </c>
      <c r="Q27" s="48">
        <v>2</v>
      </c>
      <c r="R27" s="49">
        <v>2</v>
      </c>
      <c r="S27" s="48">
        <v>2</v>
      </c>
      <c r="T27" s="49">
        <v>2</v>
      </c>
      <c r="U27" s="48">
        <v>1</v>
      </c>
      <c r="V27" s="21">
        <v>2</v>
      </c>
      <c r="W27" s="22">
        <v>2</v>
      </c>
      <c r="X27" s="21">
        <v>2</v>
      </c>
      <c r="Y27" s="22">
        <v>2</v>
      </c>
      <c r="Z27" s="21">
        <v>2</v>
      </c>
      <c r="AA27" s="22">
        <v>2</v>
      </c>
      <c r="AB27" s="21">
        <v>1</v>
      </c>
      <c r="AC27" s="22">
        <v>2</v>
      </c>
      <c r="AD27" s="21">
        <v>2</v>
      </c>
      <c r="AE27" s="22">
        <v>1</v>
      </c>
      <c r="AF27" s="49">
        <v>1</v>
      </c>
      <c r="AG27" s="48">
        <v>1</v>
      </c>
      <c r="AH27" s="49">
        <v>2</v>
      </c>
      <c r="AI27" s="48">
        <v>2</v>
      </c>
      <c r="AJ27" s="49">
        <v>1</v>
      </c>
      <c r="AK27" s="48">
        <v>2</v>
      </c>
      <c r="AL27" s="49">
        <v>1</v>
      </c>
      <c r="AM27" s="48">
        <v>2</v>
      </c>
      <c r="AN27" s="49">
        <v>2</v>
      </c>
      <c r="AO27" s="48">
        <v>2</v>
      </c>
      <c r="AP27" s="21">
        <v>1</v>
      </c>
      <c r="AQ27" s="22">
        <v>2</v>
      </c>
      <c r="AR27" s="21">
        <v>2</v>
      </c>
      <c r="AS27" s="22">
        <v>2</v>
      </c>
      <c r="AT27" s="21">
        <v>2</v>
      </c>
      <c r="AU27" s="22">
        <v>2</v>
      </c>
      <c r="AV27" s="21">
        <v>1</v>
      </c>
      <c r="AW27" s="22">
        <v>2</v>
      </c>
      <c r="AX27" s="21">
        <v>2</v>
      </c>
      <c r="AY27" s="22">
        <v>2</v>
      </c>
      <c r="AZ27">
        <f t="shared" si="8"/>
        <v>18</v>
      </c>
      <c r="BA27">
        <f t="shared" si="9"/>
        <v>18</v>
      </c>
      <c r="BB27">
        <f t="shared" si="10"/>
        <v>16</v>
      </c>
      <c r="BC27">
        <f t="shared" si="11"/>
        <v>18</v>
      </c>
    </row>
    <row r="28" spans="1:55" ht="13.5">
      <c r="A28" s="160">
        <v>21</v>
      </c>
      <c r="B28" s="130" t="s">
        <v>295</v>
      </c>
      <c r="C28" s="73" t="s">
        <v>296</v>
      </c>
      <c r="D28" s="74" t="s">
        <v>297</v>
      </c>
      <c r="E28" s="78"/>
      <c r="F28" s="73" t="s">
        <v>298</v>
      </c>
      <c r="G28" s="73" t="s">
        <v>299</v>
      </c>
      <c r="H28" s="102">
        <f t="shared" si="6"/>
        <v>0.9078947368421053</v>
      </c>
      <c r="I28" s="39"/>
      <c r="J28" s="141">
        <f t="shared" si="7"/>
        <v>69</v>
      </c>
      <c r="K28" s="105"/>
      <c r="L28" s="142">
        <v>2</v>
      </c>
      <c r="M28" s="48">
        <v>2</v>
      </c>
      <c r="N28" s="49">
        <v>2</v>
      </c>
      <c r="O28" s="48">
        <v>2</v>
      </c>
      <c r="P28" s="49">
        <v>2</v>
      </c>
      <c r="Q28" s="48">
        <v>2</v>
      </c>
      <c r="R28" s="49">
        <v>2</v>
      </c>
      <c r="S28" s="48">
        <v>2</v>
      </c>
      <c r="T28" s="49">
        <v>2</v>
      </c>
      <c r="U28" s="48">
        <v>1</v>
      </c>
      <c r="V28" s="21">
        <v>1</v>
      </c>
      <c r="W28" s="22">
        <v>2</v>
      </c>
      <c r="X28" s="21">
        <v>2</v>
      </c>
      <c r="Y28" s="22">
        <v>2</v>
      </c>
      <c r="Z28" s="21">
        <v>1</v>
      </c>
      <c r="AA28" s="22">
        <v>2</v>
      </c>
      <c r="AB28" s="21">
        <v>2</v>
      </c>
      <c r="AC28" s="22">
        <v>2</v>
      </c>
      <c r="AD28" s="21">
        <v>2</v>
      </c>
      <c r="AE28" s="22">
        <v>2</v>
      </c>
      <c r="AF28" s="49">
        <v>2</v>
      </c>
      <c r="AG28" s="48">
        <v>1</v>
      </c>
      <c r="AH28" s="49">
        <v>2</v>
      </c>
      <c r="AI28" s="48">
        <v>1</v>
      </c>
      <c r="AJ28" s="49">
        <v>0</v>
      </c>
      <c r="AK28" s="48">
        <v>1</v>
      </c>
      <c r="AL28" s="49">
        <v>2</v>
      </c>
      <c r="AM28" s="48">
        <v>2</v>
      </c>
      <c r="AN28" s="49">
        <v>2</v>
      </c>
      <c r="AO28" s="48">
        <v>2</v>
      </c>
      <c r="AP28" s="21">
        <v>2</v>
      </c>
      <c r="AQ28" s="22">
        <v>2</v>
      </c>
      <c r="AR28" s="21">
        <v>2</v>
      </c>
      <c r="AS28" s="22">
        <v>1</v>
      </c>
      <c r="AT28" s="21">
        <v>1</v>
      </c>
      <c r="AU28" s="22">
        <v>2</v>
      </c>
      <c r="AV28" s="21">
        <v>2</v>
      </c>
      <c r="AW28" s="22">
        <v>1</v>
      </c>
      <c r="AX28" s="21">
        <v>2</v>
      </c>
      <c r="AY28" s="22">
        <v>2</v>
      </c>
      <c r="AZ28">
        <f t="shared" si="8"/>
        <v>19</v>
      </c>
      <c r="BA28">
        <f t="shared" si="9"/>
        <v>18</v>
      </c>
      <c r="BB28">
        <f t="shared" si="10"/>
        <v>15</v>
      </c>
      <c r="BC28">
        <f t="shared" si="11"/>
        <v>17</v>
      </c>
    </row>
    <row r="29" spans="1:55" ht="13.5">
      <c r="A29" s="160"/>
      <c r="B29" s="130" t="s">
        <v>300</v>
      </c>
      <c r="C29" s="73" t="s">
        <v>96</v>
      </c>
      <c r="D29" s="74" t="s">
        <v>301</v>
      </c>
      <c r="E29" s="78"/>
      <c r="F29" s="73" t="s">
        <v>160</v>
      </c>
      <c r="G29" s="73" t="s">
        <v>302</v>
      </c>
      <c r="H29" s="102">
        <f t="shared" si="6"/>
        <v>0.9078947368421053</v>
      </c>
      <c r="I29" s="39"/>
      <c r="J29" s="141">
        <f t="shared" si="7"/>
        <v>69</v>
      </c>
      <c r="K29" s="105"/>
      <c r="L29" s="142">
        <v>2</v>
      </c>
      <c r="M29" s="48">
        <v>2</v>
      </c>
      <c r="N29" s="49">
        <v>2</v>
      </c>
      <c r="O29" s="48">
        <v>2</v>
      </c>
      <c r="P29" s="49">
        <v>2</v>
      </c>
      <c r="Q29" s="48">
        <v>2</v>
      </c>
      <c r="R29" s="49">
        <v>1</v>
      </c>
      <c r="S29" s="48">
        <v>2</v>
      </c>
      <c r="T29" s="49">
        <v>2</v>
      </c>
      <c r="U29" s="48">
        <v>2</v>
      </c>
      <c r="V29" s="21">
        <v>2</v>
      </c>
      <c r="W29" s="22">
        <v>2</v>
      </c>
      <c r="X29" s="21">
        <v>2</v>
      </c>
      <c r="Y29" s="22">
        <v>0</v>
      </c>
      <c r="Z29" s="21">
        <v>2</v>
      </c>
      <c r="AA29" s="22">
        <v>2</v>
      </c>
      <c r="AB29" s="21">
        <v>2</v>
      </c>
      <c r="AC29" s="22">
        <v>1</v>
      </c>
      <c r="AD29" s="21">
        <v>2</v>
      </c>
      <c r="AE29" s="22">
        <v>0</v>
      </c>
      <c r="AF29" s="49">
        <v>2</v>
      </c>
      <c r="AG29" s="48">
        <v>2</v>
      </c>
      <c r="AH29" s="49">
        <v>2</v>
      </c>
      <c r="AI29" s="48">
        <v>2</v>
      </c>
      <c r="AJ29" s="49">
        <v>1</v>
      </c>
      <c r="AK29" s="48">
        <v>2</v>
      </c>
      <c r="AL29" s="49">
        <v>1</v>
      </c>
      <c r="AM29" s="48">
        <v>2</v>
      </c>
      <c r="AN29" s="49">
        <v>2</v>
      </c>
      <c r="AO29" s="48">
        <v>1</v>
      </c>
      <c r="AP29" s="21">
        <v>2</v>
      </c>
      <c r="AQ29" s="22">
        <v>2</v>
      </c>
      <c r="AR29" s="21">
        <v>2</v>
      </c>
      <c r="AS29" s="22">
        <v>2</v>
      </c>
      <c r="AT29" s="21">
        <v>2</v>
      </c>
      <c r="AU29" s="22">
        <v>2</v>
      </c>
      <c r="AV29" s="21">
        <v>2</v>
      </c>
      <c r="AW29" s="22">
        <v>1</v>
      </c>
      <c r="AX29" s="21">
        <v>1</v>
      </c>
      <c r="AY29" s="22">
        <v>2</v>
      </c>
      <c r="AZ29">
        <f t="shared" si="8"/>
        <v>19</v>
      </c>
      <c r="BA29">
        <f t="shared" si="9"/>
        <v>15</v>
      </c>
      <c r="BB29">
        <f t="shared" si="10"/>
        <v>17</v>
      </c>
      <c r="BC29">
        <f t="shared" si="11"/>
        <v>18</v>
      </c>
    </row>
    <row r="30" spans="1:55" ht="13.5">
      <c r="A30" s="69">
        <v>23</v>
      </c>
      <c r="B30" s="130" t="s">
        <v>241</v>
      </c>
      <c r="C30" s="73" t="s">
        <v>242</v>
      </c>
      <c r="D30" s="74" t="s">
        <v>243</v>
      </c>
      <c r="E30" s="78"/>
      <c r="F30" s="73" t="s">
        <v>244</v>
      </c>
      <c r="G30" s="73" t="s">
        <v>245</v>
      </c>
      <c r="H30" s="102">
        <f t="shared" si="6"/>
        <v>0.8947368421052632</v>
      </c>
      <c r="I30" s="39"/>
      <c r="J30" s="141">
        <f t="shared" si="7"/>
        <v>68</v>
      </c>
      <c r="K30" s="105"/>
      <c r="L30" s="142">
        <v>2</v>
      </c>
      <c r="M30" s="48">
        <v>2</v>
      </c>
      <c r="N30" s="49">
        <v>2</v>
      </c>
      <c r="O30" s="48">
        <v>2</v>
      </c>
      <c r="P30" s="49">
        <v>2</v>
      </c>
      <c r="Q30" s="48">
        <v>2</v>
      </c>
      <c r="R30" s="49">
        <v>2</v>
      </c>
      <c r="S30" s="48">
        <v>2</v>
      </c>
      <c r="T30" s="49">
        <v>2</v>
      </c>
      <c r="U30" s="48">
        <v>2</v>
      </c>
      <c r="V30" s="21">
        <v>1</v>
      </c>
      <c r="W30" s="22">
        <v>1</v>
      </c>
      <c r="X30" s="21">
        <v>1</v>
      </c>
      <c r="Y30" s="22">
        <v>2</v>
      </c>
      <c r="Z30" s="21">
        <v>1</v>
      </c>
      <c r="AA30" s="22">
        <v>2</v>
      </c>
      <c r="AB30" s="21">
        <v>2</v>
      </c>
      <c r="AC30" s="22">
        <v>2</v>
      </c>
      <c r="AD30" s="21">
        <v>2</v>
      </c>
      <c r="AE30" s="22">
        <v>2</v>
      </c>
      <c r="AF30" s="49">
        <v>2</v>
      </c>
      <c r="AG30" s="48">
        <v>2</v>
      </c>
      <c r="AH30" s="49">
        <v>2</v>
      </c>
      <c r="AI30" s="48">
        <v>2</v>
      </c>
      <c r="AJ30" s="49">
        <v>2</v>
      </c>
      <c r="AK30" s="48">
        <v>1</v>
      </c>
      <c r="AL30" s="49">
        <v>1</v>
      </c>
      <c r="AM30" s="48">
        <v>1</v>
      </c>
      <c r="AN30" s="49">
        <v>1</v>
      </c>
      <c r="AO30" s="48">
        <v>2</v>
      </c>
      <c r="AP30" s="21">
        <v>2</v>
      </c>
      <c r="AQ30" s="22">
        <v>1</v>
      </c>
      <c r="AR30" s="21">
        <v>2</v>
      </c>
      <c r="AS30" s="22">
        <v>2</v>
      </c>
      <c r="AT30" s="21">
        <v>1</v>
      </c>
      <c r="AU30" s="22">
        <v>2</v>
      </c>
      <c r="AV30" s="21">
        <v>1</v>
      </c>
      <c r="AW30" s="22">
        <v>2</v>
      </c>
      <c r="AX30" s="21">
        <v>1</v>
      </c>
      <c r="AY30" s="22">
        <v>2</v>
      </c>
      <c r="AZ30">
        <f t="shared" si="8"/>
        <v>20</v>
      </c>
      <c r="BA30">
        <f t="shared" si="9"/>
        <v>16</v>
      </c>
      <c r="BB30">
        <f t="shared" si="10"/>
        <v>16</v>
      </c>
      <c r="BC30">
        <f t="shared" si="11"/>
        <v>16</v>
      </c>
    </row>
    <row r="31" spans="1:55" ht="13.5">
      <c r="A31" s="69">
        <v>24</v>
      </c>
      <c r="B31" s="130" t="s">
        <v>60</v>
      </c>
      <c r="C31" s="73" t="s">
        <v>76</v>
      </c>
      <c r="D31" s="74" t="s">
        <v>246</v>
      </c>
      <c r="E31" s="78"/>
      <c r="F31" s="73" t="s">
        <v>247</v>
      </c>
      <c r="G31" s="73" t="s">
        <v>248</v>
      </c>
      <c r="H31" s="102">
        <f t="shared" si="6"/>
        <v>0.881578947368421</v>
      </c>
      <c r="I31" s="39"/>
      <c r="J31" s="141">
        <f t="shared" si="7"/>
        <v>67</v>
      </c>
      <c r="K31" s="105"/>
      <c r="L31" s="142">
        <v>2</v>
      </c>
      <c r="M31" s="48">
        <v>2</v>
      </c>
      <c r="N31" s="49">
        <v>2</v>
      </c>
      <c r="O31" s="48">
        <v>2</v>
      </c>
      <c r="P31" s="49">
        <v>2</v>
      </c>
      <c r="Q31" s="48">
        <v>2</v>
      </c>
      <c r="R31" s="49">
        <v>2</v>
      </c>
      <c r="S31" s="48">
        <v>2</v>
      </c>
      <c r="T31" s="49">
        <v>2</v>
      </c>
      <c r="U31" s="48">
        <v>0</v>
      </c>
      <c r="V31" s="21">
        <v>1</v>
      </c>
      <c r="W31" s="22">
        <v>2</v>
      </c>
      <c r="X31" s="21">
        <v>2</v>
      </c>
      <c r="Y31" s="22">
        <v>2</v>
      </c>
      <c r="Z31" s="21">
        <v>1</v>
      </c>
      <c r="AA31" s="22">
        <v>1</v>
      </c>
      <c r="AB31" s="21">
        <v>2</v>
      </c>
      <c r="AC31" s="22">
        <v>2</v>
      </c>
      <c r="AD31" s="21">
        <v>1</v>
      </c>
      <c r="AE31" s="22">
        <v>1</v>
      </c>
      <c r="AF31" s="49">
        <v>2</v>
      </c>
      <c r="AG31" s="48">
        <v>1</v>
      </c>
      <c r="AH31" s="49">
        <v>2</v>
      </c>
      <c r="AI31" s="48">
        <v>2</v>
      </c>
      <c r="AJ31" s="49">
        <v>1</v>
      </c>
      <c r="AK31" s="48">
        <v>2</v>
      </c>
      <c r="AL31" s="49">
        <v>2</v>
      </c>
      <c r="AM31" s="48">
        <v>1</v>
      </c>
      <c r="AN31" s="49">
        <v>2</v>
      </c>
      <c r="AO31" s="48">
        <v>1</v>
      </c>
      <c r="AP31" s="21">
        <v>2</v>
      </c>
      <c r="AQ31" s="22">
        <v>2</v>
      </c>
      <c r="AR31" s="21">
        <v>2</v>
      </c>
      <c r="AS31" s="22">
        <v>2</v>
      </c>
      <c r="AT31" s="21">
        <v>2</v>
      </c>
      <c r="AU31" s="22">
        <v>2</v>
      </c>
      <c r="AV31" s="21">
        <v>2</v>
      </c>
      <c r="AW31" s="22">
        <v>1</v>
      </c>
      <c r="AX31" s="21">
        <v>1</v>
      </c>
      <c r="AY31" s="22">
        <v>2</v>
      </c>
      <c r="AZ31">
        <f t="shared" si="8"/>
        <v>18</v>
      </c>
      <c r="BA31">
        <f t="shared" si="9"/>
        <v>15</v>
      </c>
      <c r="BB31">
        <f t="shared" si="10"/>
        <v>16</v>
      </c>
      <c r="BC31">
        <f t="shared" si="11"/>
        <v>18</v>
      </c>
    </row>
    <row r="32" spans="1:55" ht="13.5">
      <c r="A32" s="154">
        <v>25</v>
      </c>
      <c r="B32" s="130" t="s">
        <v>249</v>
      </c>
      <c r="C32" s="73" t="s">
        <v>250</v>
      </c>
      <c r="D32" s="74" t="s">
        <v>251</v>
      </c>
      <c r="E32" s="78"/>
      <c r="F32" s="73" t="s">
        <v>252</v>
      </c>
      <c r="G32" s="73" t="s">
        <v>253</v>
      </c>
      <c r="H32" s="102">
        <f t="shared" si="6"/>
        <v>0.868421052631579</v>
      </c>
      <c r="I32" s="39"/>
      <c r="J32" s="141">
        <f t="shared" si="7"/>
        <v>66</v>
      </c>
      <c r="K32" s="105"/>
      <c r="L32" s="142">
        <v>2</v>
      </c>
      <c r="M32" s="48">
        <v>2</v>
      </c>
      <c r="N32" s="49">
        <v>2</v>
      </c>
      <c r="O32" s="48">
        <v>2</v>
      </c>
      <c r="P32" s="49">
        <v>1</v>
      </c>
      <c r="Q32" s="48">
        <v>2</v>
      </c>
      <c r="R32" s="49">
        <v>2</v>
      </c>
      <c r="S32" s="48">
        <v>2</v>
      </c>
      <c r="T32" s="49">
        <v>2</v>
      </c>
      <c r="U32" s="48">
        <v>2</v>
      </c>
      <c r="V32" s="21">
        <v>1</v>
      </c>
      <c r="W32" s="22">
        <v>2</v>
      </c>
      <c r="X32" s="21">
        <v>2</v>
      </c>
      <c r="Y32" s="22">
        <v>0</v>
      </c>
      <c r="Z32" s="21">
        <v>1</v>
      </c>
      <c r="AA32" s="22">
        <v>2</v>
      </c>
      <c r="AB32" s="21">
        <v>1</v>
      </c>
      <c r="AC32" s="22">
        <v>2</v>
      </c>
      <c r="AD32" s="21">
        <v>2</v>
      </c>
      <c r="AE32" s="22">
        <v>2</v>
      </c>
      <c r="AF32" s="49">
        <v>2</v>
      </c>
      <c r="AG32" s="48">
        <v>2</v>
      </c>
      <c r="AH32" s="49">
        <v>2</v>
      </c>
      <c r="AI32" s="48">
        <v>1</v>
      </c>
      <c r="AJ32" s="49">
        <v>0</v>
      </c>
      <c r="AK32" s="48">
        <v>1</v>
      </c>
      <c r="AL32" s="49">
        <v>2</v>
      </c>
      <c r="AM32" s="48">
        <v>2</v>
      </c>
      <c r="AN32" s="49">
        <v>2</v>
      </c>
      <c r="AO32" s="48">
        <v>2</v>
      </c>
      <c r="AP32" s="21">
        <v>2</v>
      </c>
      <c r="AQ32" s="22">
        <v>1</v>
      </c>
      <c r="AR32" s="21">
        <v>2</v>
      </c>
      <c r="AS32" s="22">
        <v>2</v>
      </c>
      <c r="AT32" s="21">
        <v>1</v>
      </c>
      <c r="AU32" s="22">
        <v>1</v>
      </c>
      <c r="AV32" s="21">
        <v>2</v>
      </c>
      <c r="AW32" s="22">
        <v>2</v>
      </c>
      <c r="AX32" s="21">
        <v>1</v>
      </c>
      <c r="AY32" s="22">
        <v>2</v>
      </c>
      <c r="AZ32">
        <f t="shared" si="8"/>
        <v>19</v>
      </c>
      <c r="BA32">
        <f t="shared" si="9"/>
        <v>15</v>
      </c>
      <c r="BB32">
        <f t="shared" si="10"/>
        <v>16</v>
      </c>
      <c r="BC32">
        <f t="shared" si="11"/>
        <v>16</v>
      </c>
    </row>
    <row r="33" spans="1:55" ht="13.5">
      <c r="A33" s="155"/>
      <c r="B33" s="130" t="s">
        <v>35</v>
      </c>
      <c r="C33" s="73" t="s">
        <v>254</v>
      </c>
      <c r="D33" s="74" t="s">
        <v>255</v>
      </c>
      <c r="E33" s="78"/>
      <c r="F33" s="73" t="s">
        <v>256</v>
      </c>
      <c r="G33" s="73" t="s">
        <v>257</v>
      </c>
      <c r="H33" s="102">
        <f t="shared" si="6"/>
        <v>0.868421052631579</v>
      </c>
      <c r="I33" s="39"/>
      <c r="J33" s="141">
        <f t="shared" si="7"/>
        <v>66</v>
      </c>
      <c r="K33" s="105"/>
      <c r="L33" s="142">
        <v>2</v>
      </c>
      <c r="M33" s="48">
        <v>1</v>
      </c>
      <c r="N33" s="49">
        <v>2</v>
      </c>
      <c r="O33" s="48">
        <v>2</v>
      </c>
      <c r="P33" s="49">
        <v>1</v>
      </c>
      <c r="Q33" s="48">
        <v>2</v>
      </c>
      <c r="R33" s="49">
        <v>2</v>
      </c>
      <c r="S33" s="48">
        <v>2</v>
      </c>
      <c r="T33" s="49">
        <v>2</v>
      </c>
      <c r="U33" s="48">
        <v>2</v>
      </c>
      <c r="V33" s="21">
        <v>2</v>
      </c>
      <c r="W33" s="22">
        <v>2</v>
      </c>
      <c r="X33" s="21">
        <v>1</v>
      </c>
      <c r="Y33" s="22">
        <v>2</v>
      </c>
      <c r="Z33" s="21">
        <v>1</v>
      </c>
      <c r="AA33" s="22">
        <v>2</v>
      </c>
      <c r="AB33" s="21">
        <v>1</v>
      </c>
      <c r="AC33" s="22">
        <v>1</v>
      </c>
      <c r="AD33" s="21">
        <v>2</v>
      </c>
      <c r="AE33" s="22">
        <v>2</v>
      </c>
      <c r="AF33" s="49">
        <v>2</v>
      </c>
      <c r="AG33" s="48">
        <v>2</v>
      </c>
      <c r="AH33" s="49">
        <v>2</v>
      </c>
      <c r="AI33" s="48">
        <v>2</v>
      </c>
      <c r="AJ33" s="49">
        <v>1</v>
      </c>
      <c r="AK33" s="48">
        <v>1</v>
      </c>
      <c r="AL33" s="49">
        <v>2</v>
      </c>
      <c r="AM33" s="48">
        <v>1</v>
      </c>
      <c r="AN33" s="49">
        <v>1</v>
      </c>
      <c r="AO33" s="48">
        <v>1</v>
      </c>
      <c r="AP33" s="21">
        <v>2</v>
      </c>
      <c r="AQ33" s="22">
        <v>2</v>
      </c>
      <c r="AR33" s="21">
        <v>2</v>
      </c>
      <c r="AS33" s="22">
        <v>2</v>
      </c>
      <c r="AT33" s="21">
        <v>0</v>
      </c>
      <c r="AU33" s="22">
        <v>2</v>
      </c>
      <c r="AV33" s="21">
        <v>2</v>
      </c>
      <c r="AW33" s="22">
        <v>2</v>
      </c>
      <c r="AX33" s="21">
        <v>1</v>
      </c>
      <c r="AY33" s="22">
        <v>2</v>
      </c>
      <c r="AZ33">
        <f t="shared" si="8"/>
        <v>18</v>
      </c>
      <c r="BA33">
        <f t="shared" si="9"/>
        <v>16</v>
      </c>
      <c r="BB33">
        <f t="shared" si="10"/>
        <v>15</v>
      </c>
      <c r="BC33">
        <f t="shared" si="11"/>
        <v>17</v>
      </c>
    </row>
    <row r="34" spans="1:55" ht="13.5">
      <c r="A34" s="154">
        <v>27</v>
      </c>
      <c r="B34" s="130" t="s">
        <v>101</v>
      </c>
      <c r="C34" s="73" t="s">
        <v>263</v>
      </c>
      <c r="D34" s="74" t="s">
        <v>264</v>
      </c>
      <c r="E34" s="78"/>
      <c r="F34" s="73" t="s">
        <v>265</v>
      </c>
      <c r="G34" s="73" t="s">
        <v>266</v>
      </c>
      <c r="H34" s="102">
        <f t="shared" si="6"/>
        <v>0.8421052631578947</v>
      </c>
      <c r="I34" s="39"/>
      <c r="J34" s="141">
        <f t="shared" si="7"/>
        <v>64</v>
      </c>
      <c r="K34" s="105"/>
      <c r="L34" s="142">
        <v>1</v>
      </c>
      <c r="M34" s="48">
        <v>1</v>
      </c>
      <c r="N34" s="49">
        <v>2</v>
      </c>
      <c r="O34" s="48">
        <v>2</v>
      </c>
      <c r="P34" s="49">
        <v>1</v>
      </c>
      <c r="Q34" s="48">
        <v>2</v>
      </c>
      <c r="R34" s="49">
        <v>2</v>
      </c>
      <c r="S34" s="48">
        <v>2</v>
      </c>
      <c r="T34" s="49">
        <v>2</v>
      </c>
      <c r="U34" s="48">
        <v>2</v>
      </c>
      <c r="V34" s="21">
        <v>1</v>
      </c>
      <c r="W34" s="22">
        <v>1</v>
      </c>
      <c r="X34" s="21">
        <v>1</v>
      </c>
      <c r="Y34" s="22">
        <v>2</v>
      </c>
      <c r="Z34" s="21">
        <v>1</v>
      </c>
      <c r="AA34" s="22">
        <v>2</v>
      </c>
      <c r="AB34" s="21">
        <v>2</v>
      </c>
      <c r="AC34" s="22">
        <v>2</v>
      </c>
      <c r="AD34" s="21">
        <v>2</v>
      </c>
      <c r="AE34" s="22">
        <v>2</v>
      </c>
      <c r="AF34" s="49">
        <v>2</v>
      </c>
      <c r="AG34" s="48">
        <v>2</v>
      </c>
      <c r="AH34" s="49">
        <v>1</v>
      </c>
      <c r="AI34" s="48">
        <v>1</v>
      </c>
      <c r="AJ34" s="49">
        <v>2</v>
      </c>
      <c r="AK34" s="48">
        <v>1</v>
      </c>
      <c r="AL34" s="49">
        <v>1</v>
      </c>
      <c r="AM34" s="48">
        <v>1</v>
      </c>
      <c r="AN34" s="49">
        <v>2</v>
      </c>
      <c r="AO34" s="48">
        <v>1</v>
      </c>
      <c r="AP34" s="21">
        <v>2</v>
      </c>
      <c r="AQ34" s="22">
        <v>1</v>
      </c>
      <c r="AR34" s="21">
        <v>1</v>
      </c>
      <c r="AS34" s="22">
        <v>2</v>
      </c>
      <c r="AT34" s="21">
        <v>1</v>
      </c>
      <c r="AU34" s="22">
        <v>2</v>
      </c>
      <c r="AV34" s="21">
        <v>2</v>
      </c>
      <c r="AW34" s="22">
        <v>2</v>
      </c>
      <c r="AX34" s="21">
        <v>2</v>
      </c>
      <c r="AY34" s="22">
        <v>2</v>
      </c>
      <c r="AZ34">
        <f t="shared" si="8"/>
        <v>17</v>
      </c>
      <c r="BA34">
        <f t="shared" si="9"/>
        <v>16</v>
      </c>
      <c r="BB34">
        <f t="shared" si="10"/>
        <v>14</v>
      </c>
      <c r="BC34">
        <f t="shared" si="11"/>
        <v>17</v>
      </c>
    </row>
    <row r="35" spans="1:55" ht="13.5">
      <c r="A35" s="155"/>
      <c r="B35" s="130" t="s">
        <v>27</v>
      </c>
      <c r="C35" s="73" t="s">
        <v>84</v>
      </c>
      <c r="D35" s="74" t="s">
        <v>267</v>
      </c>
      <c r="E35" s="78"/>
      <c r="F35" s="73" t="s">
        <v>268</v>
      </c>
      <c r="G35" s="73" t="s">
        <v>269</v>
      </c>
      <c r="H35" s="102">
        <f t="shared" si="6"/>
        <v>0.8421052631578947</v>
      </c>
      <c r="I35" s="39"/>
      <c r="J35" s="141">
        <f t="shared" si="7"/>
        <v>64</v>
      </c>
      <c r="K35" s="105"/>
      <c r="L35" s="142">
        <v>1</v>
      </c>
      <c r="M35" s="48">
        <v>2</v>
      </c>
      <c r="N35" s="49">
        <v>2</v>
      </c>
      <c r="O35" s="48">
        <v>2</v>
      </c>
      <c r="P35" s="49">
        <v>1</v>
      </c>
      <c r="Q35" s="48">
        <v>1</v>
      </c>
      <c r="R35" s="49">
        <v>2</v>
      </c>
      <c r="S35" s="48">
        <v>2</v>
      </c>
      <c r="T35" s="49">
        <v>2</v>
      </c>
      <c r="U35" s="48">
        <v>1</v>
      </c>
      <c r="V35" s="21">
        <v>2</v>
      </c>
      <c r="W35" s="22">
        <v>1</v>
      </c>
      <c r="X35" s="21">
        <v>2</v>
      </c>
      <c r="Y35" s="22">
        <v>1</v>
      </c>
      <c r="Z35" s="21">
        <v>0</v>
      </c>
      <c r="AA35" s="22">
        <v>1</v>
      </c>
      <c r="AB35" s="21">
        <v>1</v>
      </c>
      <c r="AC35" s="22">
        <v>1</v>
      </c>
      <c r="AD35" s="21">
        <v>2</v>
      </c>
      <c r="AE35" s="22">
        <v>2</v>
      </c>
      <c r="AF35" s="49">
        <v>1</v>
      </c>
      <c r="AG35" s="48">
        <v>1</v>
      </c>
      <c r="AH35" s="49">
        <v>2</v>
      </c>
      <c r="AI35" s="48">
        <v>2</v>
      </c>
      <c r="AJ35" s="49">
        <v>2</v>
      </c>
      <c r="AK35" s="48">
        <v>1</v>
      </c>
      <c r="AL35" s="49">
        <v>1</v>
      </c>
      <c r="AM35" s="48">
        <v>2</v>
      </c>
      <c r="AN35" s="49">
        <v>2</v>
      </c>
      <c r="AO35" s="48">
        <v>2</v>
      </c>
      <c r="AP35" s="21">
        <v>2</v>
      </c>
      <c r="AQ35" s="22">
        <v>2</v>
      </c>
      <c r="AR35" s="21">
        <v>2</v>
      </c>
      <c r="AS35" s="22">
        <v>1</v>
      </c>
      <c r="AT35" s="21">
        <v>2</v>
      </c>
      <c r="AU35" s="22">
        <v>2</v>
      </c>
      <c r="AV35" s="21">
        <v>2</v>
      </c>
      <c r="AW35" s="22">
        <v>2</v>
      </c>
      <c r="AX35" s="21">
        <v>2</v>
      </c>
      <c r="AY35" s="22">
        <v>2</v>
      </c>
      <c r="AZ35">
        <f t="shared" si="8"/>
        <v>16</v>
      </c>
      <c r="BA35">
        <f t="shared" si="9"/>
        <v>13</v>
      </c>
      <c r="BB35">
        <f t="shared" si="10"/>
        <v>16</v>
      </c>
      <c r="BC35">
        <f t="shared" si="11"/>
        <v>19</v>
      </c>
    </row>
    <row r="36" spans="1:55" ht="13.5">
      <c r="A36" s="69">
        <v>29</v>
      </c>
      <c r="B36" s="130" t="s">
        <v>258</v>
      </c>
      <c r="C36" s="73" t="s">
        <v>259</v>
      </c>
      <c r="D36" s="74" t="s">
        <v>260</v>
      </c>
      <c r="E36" s="78"/>
      <c r="F36" s="73" t="s">
        <v>261</v>
      </c>
      <c r="G36" s="73" t="s">
        <v>262</v>
      </c>
      <c r="H36" s="102">
        <f t="shared" si="6"/>
        <v>0.8289473684210527</v>
      </c>
      <c r="I36" s="39"/>
      <c r="J36" s="141">
        <f t="shared" si="7"/>
        <v>63</v>
      </c>
      <c r="K36" s="105"/>
      <c r="L36" s="142">
        <v>2</v>
      </c>
      <c r="M36" s="48">
        <v>2</v>
      </c>
      <c r="N36" s="49">
        <v>2</v>
      </c>
      <c r="O36" s="48">
        <v>2</v>
      </c>
      <c r="P36" s="49">
        <v>2</v>
      </c>
      <c r="Q36" s="48">
        <v>2</v>
      </c>
      <c r="R36" s="49">
        <v>1</v>
      </c>
      <c r="S36" s="48">
        <v>2</v>
      </c>
      <c r="T36" s="49">
        <v>1</v>
      </c>
      <c r="U36" s="48">
        <v>2</v>
      </c>
      <c r="V36" s="21">
        <v>1</v>
      </c>
      <c r="W36" s="22">
        <v>1</v>
      </c>
      <c r="X36" s="21">
        <v>1</v>
      </c>
      <c r="Y36" s="22">
        <v>1</v>
      </c>
      <c r="Z36" s="21">
        <v>1</v>
      </c>
      <c r="AA36" s="22">
        <v>2</v>
      </c>
      <c r="AB36" s="21">
        <v>2</v>
      </c>
      <c r="AC36" s="22">
        <v>2</v>
      </c>
      <c r="AD36" s="21">
        <v>1</v>
      </c>
      <c r="AE36" s="22">
        <v>2</v>
      </c>
      <c r="AF36" s="49">
        <v>1</v>
      </c>
      <c r="AG36" s="48">
        <v>2</v>
      </c>
      <c r="AH36" s="49">
        <v>1</v>
      </c>
      <c r="AI36" s="48">
        <v>2</v>
      </c>
      <c r="AJ36" s="49">
        <v>1</v>
      </c>
      <c r="AK36" s="48">
        <v>2</v>
      </c>
      <c r="AL36" s="49">
        <v>1</v>
      </c>
      <c r="AM36" s="48">
        <v>1</v>
      </c>
      <c r="AN36" s="49">
        <v>1</v>
      </c>
      <c r="AO36" s="48">
        <v>2</v>
      </c>
      <c r="AP36" s="21">
        <v>2</v>
      </c>
      <c r="AQ36" s="22">
        <v>2</v>
      </c>
      <c r="AR36" s="21">
        <v>1</v>
      </c>
      <c r="AS36" s="22">
        <v>2</v>
      </c>
      <c r="AT36" s="21">
        <v>2</v>
      </c>
      <c r="AU36" s="22">
        <v>1</v>
      </c>
      <c r="AV36" s="21">
        <v>2</v>
      </c>
      <c r="AW36" s="22">
        <v>2</v>
      </c>
      <c r="AX36" s="21">
        <v>1</v>
      </c>
      <c r="AY36" s="22">
        <v>2</v>
      </c>
      <c r="AZ36">
        <f t="shared" si="8"/>
        <v>18</v>
      </c>
      <c r="BA36">
        <f t="shared" si="9"/>
        <v>14</v>
      </c>
      <c r="BB36">
        <f t="shared" si="10"/>
        <v>14</v>
      </c>
      <c r="BC36">
        <f t="shared" si="11"/>
        <v>17</v>
      </c>
    </row>
    <row r="37" spans="1:55" ht="13.5">
      <c r="A37" s="154">
        <v>30</v>
      </c>
      <c r="B37" s="130" t="s">
        <v>57</v>
      </c>
      <c r="C37" s="73" t="s">
        <v>270</v>
      </c>
      <c r="D37" s="74" t="s">
        <v>271</v>
      </c>
      <c r="E37" s="78"/>
      <c r="F37" s="73" t="s">
        <v>94</v>
      </c>
      <c r="G37" s="73" t="s">
        <v>272</v>
      </c>
      <c r="H37" s="102">
        <f t="shared" si="6"/>
        <v>0.8157894736842105</v>
      </c>
      <c r="I37" s="39"/>
      <c r="J37" s="141">
        <f t="shared" si="7"/>
        <v>62</v>
      </c>
      <c r="K37" s="105"/>
      <c r="L37" s="142">
        <v>2</v>
      </c>
      <c r="M37" s="48">
        <v>1</v>
      </c>
      <c r="N37" s="49">
        <v>2</v>
      </c>
      <c r="O37" s="48">
        <v>2</v>
      </c>
      <c r="P37" s="49">
        <v>2</v>
      </c>
      <c r="Q37" s="48">
        <v>2</v>
      </c>
      <c r="R37" s="49">
        <v>0</v>
      </c>
      <c r="S37" s="48">
        <v>2</v>
      </c>
      <c r="T37" s="49">
        <v>2</v>
      </c>
      <c r="U37" s="48">
        <v>2</v>
      </c>
      <c r="V37" s="21">
        <v>1</v>
      </c>
      <c r="W37" s="22">
        <v>1</v>
      </c>
      <c r="X37" s="21">
        <v>1</v>
      </c>
      <c r="Y37" s="22">
        <v>2</v>
      </c>
      <c r="Z37" s="21">
        <v>2</v>
      </c>
      <c r="AA37" s="22">
        <v>2</v>
      </c>
      <c r="AB37" s="21">
        <v>2</v>
      </c>
      <c r="AC37" s="22">
        <v>2</v>
      </c>
      <c r="AD37" s="21">
        <v>2</v>
      </c>
      <c r="AE37" s="22">
        <v>2</v>
      </c>
      <c r="AF37" s="49">
        <v>1</v>
      </c>
      <c r="AG37" s="48">
        <v>2</v>
      </c>
      <c r="AH37" s="49">
        <v>1</v>
      </c>
      <c r="AI37" s="48">
        <v>0</v>
      </c>
      <c r="AJ37" s="49">
        <v>1</v>
      </c>
      <c r="AK37" s="48">
        <v>2</v>
      </c>
      <c r="AL37" s="49">
        <v>1</v>
      </c>
      <c r="AM37" s="48">
        <v>1</v>
      </c>
      <c r="AN37" s="49">
        <v>2</v>
      </c>
      <c r="AO37" s="48">
        <v>2</v>
      </c>
      <c r="AP37" s="21">
        <v>1</v>
      </c>
      <c r="AQ37" s="22">
        <v>2</v>
      </c>
      <c r="AR37" s="21">
        <v>2</v>
      </c>
      <c r="AS37" s="22">
        <v>2</v>
      </c>
      <c r="AT37" s="21">
        <v>1</v>
      </c>
      <c r="AU37" s="22">
        <v>1</v>
      </c>
      <c r="AV37" s="21">
        <v>2</v>
      </c>
      <c r="AW37" s="22">
        <v>1</v>
      </c>
      <c r="AX37" s="21">
        <v>1</v>
      </c>
      <c r="AY37" s="22">
        <v>2</v>
      </c>
      <c r="AZ37">
        <f t="shared" si="8"/>
        <v>17</v>
      </c>
      <c r="BA37">
        <f t="shared" si="9"/>
        <v>17</v>
      </c>
      <c r="BB37">
        <f t="shared" si="10"/>
        <v>13</v>
      </c>
      <c r="BC37">
        <f t="shared" si="11"/>
        <v>15</v>
      </c>
    </row>
    <row r="38" spans="1:55" ht="13.5">
      <c r="A38" s="155"/>
      <c r="B38" s="130" t="s">
        <v>283</v>
      </c>
      <c r="C38" s="73" t="s">
        <v>284</v>
      </c>
      <c r="D38" s="74" t="s">
        <v>285</v>
      </c>
      <c r="E38" s="78"/>
      <c r="F38" s="73" t="s">
        <v>286</v>
      </c>
      <c r="G38" s="73" t="s">
        <v>287</v>
      </c>
      <c r="H38" s="102">
        <f t="shared" si="6"/>
        <v>0.8157894736842105</v>
      </c>
      <c r="I38" s="39"/>
      <c r="J38" s="141">
        <f t="shared" si="7"/>
        <v>62</v>
      </c>
      <c r="K38" s="105"/>
      <c r="L38" s="142">
        <v>1</v>
      </c>
      <c r="M38" s="48">
        <v>2</v>
      </c>
      <c r="N38" s="49">
        <v>2</v>
      </c>
      <c r="O38" s="48">
        <v>2</v>
      </c>
      <c r="P38" s="49">
        <v>2</v>
      </c>
      <c r="Q38" s="48">
        <v>2</v>
      </c>
      <c r="R38" s="49">
        <v>1</v>
      </c>
      <c r="S38" s="48">
        <v>2</v>
      </c>
      <c r="T38" s="49">
        <v>2</v>
      </c>
      <c r="U38" s="48">
        <v>2</v>
      </c>
      <c r="V38" s="21">
        <v>1</v>
      </c>
      <c r="W38" s="22">
        <v>1</v>
      </c>
      <c r="X38" s="21">
        <v>1</v>
      </c>
      <c r="Y38" s="22">
        <v>1</v>
      </c>
      <c r="Z38" s="21">
        <v>2</v>
      </c>
      <c r="AA38" s="22">
        <v>1</v>
      </c>
      <c r="AB38" s="21">
        <v>1</v>
      </c>
      <c r="AC38" s="22">
        <v>1</v>
      </c>
      <c r="AD38" s="21">
        <v>1</v>
      </c>
      <c r="AE38" s="22">
        <v>2</v>
      </c>
      <c r="AF38" s="49">
        <v>1</v>
      </c>
      <c r="AG38" s="48">
        <v>1</v>
      </c>
      <c r="AH38" s="49">
        <v>2</v>
      </c>
      <c r="AI38" s="48">
        <v>2</v>
      </c>
      <c r="AJ38" s="49">
        <v>2</v>
      </c>
      <c r="AK38" s="48">
        <v>1</v>
      </c>
      <c r="AL38" s="49">
        <v>2</v>
      </c>
      <c r="AM38" s="48">
        <v>1</v>
      </c>
      <c r="AN38" s="49">
        <v>2</v>
      </c>
      <c r="AO38" s="48">
        <v>1</v>
      </c>
      <c r="AP38" s="21">
        <v>1</v>
      </c>
      <c r="AQ38" s="22">
        <v>2</v>
      </c>
      <c r="AR38" s="21">
        <v>1</v>
      </c>
      <c r="AS38" s="22">
        <v>1</v>
      </c>
      <c r="AT38" s="21">
        <v>2</v>
      </c>
      <c r="AU38" s="22">
        <v>2</v>
      </c>
      <c r="AV38" s="21">
        <v>2</v>
      </c>
      <c r="AW38" s="22">
        <v>2</v>
      </c>
      <c r="AX38" s="21">
        <v>2</v>
      </c>
      <c r="AY38" s="22">
        <v>2</v>
      </c>
      <c r="AZ38">
        <f t="shared" si="8"/>
        <v>18</v>
      </c>
      <c r="BA38">
        <f t="shared" si="9"/>
        <v>12</v>
      </c>
      <c r="BB38">
        <f t="shared" si="10"/>
        <v>15</v>
      </c>
      <c r="BC38">
        <f t="shared" si="11"/>
        <v>17</v>
      </c>
    </row>
    <row r="39" spans="1:55" ht="13.5">
      <c r="A39" s="69">
        <v>32</v>
      </c>
      <c r="B39" s="130" t="s">
        <v>288</v>
      </c>
      <c r="C39" s="73" t="s">
        <v>263</v>
      </c>
      <c r="D39" s="74" t="s">
        <v>289</v>
      </c>
      <c r="E39" s="78"/>
      <c r="F39" s="73" t="s">
        <v>265</v>
      </c>
      <c r="G39" s="73" t="s">
        <v>266</v>
      </c>
      <c r="H39" s="102">
        <f t="shared" si="6"/>
        <v>0.7763157894736842</v>
      </c>
      <c r="I39" s="39"/>
      <c r="J39" s="141">
        <f t="shared" si="7"/>
        <v>59</v>
      </c>
      <c r="K39" s="105"/>
      <c r="L39" s="142">
        <v>1</v>
      </c>
      <c r="M39" s="48">
        <v>2</v>
      </c>
      <c r="N39" s="49">
        <v>2</v>
      </c>
      <c r="O39" s="48">
        <v>2</v>
      </c>
      <c r="P39" s="49">
        <v>1</v>
      </c>
      <c r="Q39" s="48">
        <v>2</v>
      </c>
      <c r="R39" s="49">
        <v>1</v>
      </c>
      <c r="S39" s="48">
        <v>2</v>
      </c>
      <c r="T39" s="49">
        <v>2</v>
      </c>
      <c r="U39" s="48">
        <v>0</v>
      </c>
      <c r="V39" s="21">
        <v>1</v>
      </c>
      <c r="W39" s="22">
        <v>1</v>
      </c>
      <c r="X39" s="21">
        <v>2</v>
      </c>
      <c r="Y39" s="22">
        <v>0</v>
      </c>
      <c r="Z39" s="21">
        <v>1</v>
      </c>
      <c r="AA39" s="22">
        <v>2</v>
      </c>
      <c r="AB39" s="21">
        <v>2</v>
      </c>
      <c r="AC39" s="22">
        <v>2</v>
      </c>
      <c r="AD39" s="21">
        <v>2</v>
      </c>
      <c r="AE39" s="22">
        <v>1</v>
      </c>
      <c r="AF39" s="49">
        <v>2</v>
      </c>
      <c r="AG39" s="48">
        <v>1</v>
      </c>
      <c r="AH39" s="49">
        <v>2</v>
      </c>
      <c r="AI39" s="48">
        <v>1</v>
      </c>
      <c r="AJ39" s="49">
        <v>1</v>
      </c>
      <c r="AK39" s="48">
        <v>1</v>
      </c>
      <c r="AL39" s="49">
        <v>1</v>
      </c>
      <c r="AM39" s="48">
        <v>2</v>
      </c>
      <c r="AN39" s="49">
        <v>1</v>
      </c>
      <c r="AO39" s="48">
        <v>2</v>
      </c>
      <c r="AP39" s="21">
        <v>1</v>
      </c>
      <c r="AQ39" s="22">
        <v>2</v>
      </c>
      <c r="AR39" s="21">
        <v>1</v>
      </c>
      <c r="AS39" s="22">
        <v>1</v>
      </c>
      <c r="AT39" s="21">
        <v>2</v>
      </c>
      <c r="AU39" s="22">
        <v>2</v>
      </c>
      <c r="AV39" s="21">
        <v>2</v>
      </c>
      <c r="AW39" s="22">
        <v>2</v>
      </c>
      <c r="AX39" s="21">
        <v>1</v>
      </c>
      <c r="AY39" s="22">
        <v>2</v>
      </c>
      <c r="AZ39">
        <f t="shared" si="8"/>
        <v>15</v>
      </c>
      <c r="BA39">
        <f t="shared" si="9"/>
        <v>14</v>
      </c>
      <c r="BB39">
        <f t="shared" si="10"/>
        <v>14</v>
      </c>
      <c r="BC39">
        <f t="shared" si="11"/>
        <v>16</v>
      </c>
    </row>
    <row r="40" spans="1:55" ht="13.5">
      <c r="A40" s="69">
        <v>33</v>
      </c>
      <c r="B40" s="130" t="s">
        <v>273</v>
      </c>
      <c r="C40" s="73" t="s">
        <v>274</v>
      </c>
      <c r="D40" s="74" t="s">
        <v>275</v>
      </c>
      <c r="E40" s="78"/>
      <c r="F40" s="73" t="s">
        <v>276</v>
      </c>
      <c r="G40" s="73" t="s">
        <v>277</v>
      </c>
      <c r="H40" s="102">
        <f t="shared" si="6"/>
        <v>0.5263157894736842</v>
      </c>
      <c r="I40" s="39"/>
      <c r="J40" s="141">
        <f t="shared" si="7"/>
        <v>40</v>
      </c>
      <c r="K40" s="105"/>
      <c r="L40" s="142">
        <v>0</v>
      </c>
      <c r="M40" s="48">
        <v>1</v>
      </c>
      <c r="N40" s="49">
        <v>2</v>
      </c>
      <c r="O40" s="48">
        <v>2</v>
      </c>
      <c r="P40" s="49">
        <v>1</v>
      </c>
      <c r="Q40" s="48">
        <v>0</v>
      </c>
      <c r="R40" s="49">
        <v>0</v>
      </c>
      <c r="S40" s="48">
        <v>2</v>
      </c>
      <c r="T40" s="49">
        <v>2</v>
      </c>
      <c r="U40" s="48">
        <v>0</v>
      </c>
      <c r="V40" s="21">
        <v>2</v>
      </c>
      <c r="W40" s="22">
        <v>1</v>
      </c>
      <c r="X40" s="21">
        <v>2</v>
      </c>
      <c r="Y40" s="22">
        <v>0</v>
      </c>
      <c r="Z40" s="21">
        <v>1</v>
      </c>
      <c r="AA40" s="22">
        <v>1</v>
      </c>
      <c r="AB40" s="21">
        <v>1</v>
      </c>
      <c r="AC40" s="22">
        <v>0</v>
      </c>
      <c r="AD40" s="21">
        <v>0</v>
      </c>
      <c r="AE40" s="22">
        <v>2</v>
      </c>
      <c r="AF40" s="49">
        <v>0</v>
      </c>
      <c r="AG40" s="48">
        <v>0</v>
      </c>
      <c r="AH40" s="49">
        <v>1</v>
      </c>
      <c r="AI40" s="48">
        <v>2</v>
      </c>
      <c r="AJ40" s="49">
        <v>1</v>
      </c>
      <c r="AK40" s="48">
        <v>0</v>
      </c>
      <c r="AL40" s="49">
        <v>2</v>
      </c>
      <c r="AM40" s="48">
        <v>1</v>
      </c>
      <c r="AN40" s="49">
        <v>1</v>
      </c>
      <c r="AO40" s="48">
        <v>1</v>
      </c>
      <c r="AP40" s="21">
        <v>1</v>
      </c>
      <c r="AQ40" s="22">
        <v>2</v>
      </c>
      <c r="AR40" s="21">
        <v>1</v>
      </c>
      <c r="AS40" s="22">
        <v>1</v>
      </c>
      <c r="AT40" s="21">
        <v>0</v>
      </c>
      <c r="AU40" s="22">
        <v>2</v>
      </c>
      <c r="AV40" s="21">
        <v>1</v>
      </c>
      <c r="AW40" s="22">
        <v>1</v>
      </c>
      <c r="AX40" s="21">
        <v>1</v>
      </c>
      <c r="AY40" s="22">
        <v>1</v>
      </c>
      <c r="AZ40">
        <f t="shared" si="8"/>
        <v>10</v>
      </c>
      <c r="BA40">
        <f t="shared" si="9"/>
        <v>10</v>
      </c>
      <c r="BB40">
        <f t="shared" si="10"/>
        <v>9</v>
      </c>
      <c r="BC40">
        <f t="shared" si="11"/>
        <v>11</v>
      </c>
    </row>
    <row r="41" spans="2:10" ht="12.75">
      <c r="B41" s="84"/>
      <c r="C41" s="84"/>
      <c r="D41" s="85"/>
      <c r="E41" s="128"/>
      <c r="F41" s="85"/>
      <c r="G41" s="85"/>
      <c r="I41" s="122" t="s">
        <v>130</v>
      </c>
      <c r="J41" s="99">
        <f>MAX(J8:J40)</f>
        <v>76</v>
      </c>
    </row>
    <row r="42" spans="2:10" ht="12.75">
      <c r="B42" s="84"/>
      <c r="C42" s="84"/>
      <c r="D42" s="85"/>
      <c r="E42" s="128"/>
      <c r="F42" s="85"/>
      <c r="G42" s="85"/>
      <c r="I42" s="124"/>
      <c r="J42" s="125"/>
    </row>
    <row r="43" spans="2:10" ht="12.75">
      <c r="B43" s="84"/>
      <c r="C43" s="84"/>
      <c r="D43" s="85"/>
      <c r="E43" s="128"/>
      <c r="F43" s="85"/>
      <c r="G43" s="85"/>
      <c r="I43" s="124"/>
      <c r="J43" s="125"/>
    </row>
    <row r="44" spans="1:254" s="3" customFormat="1" ht="12.75">
      <c r="A44" s="1"/>
      <c r="H44" s="5"/>
      <c r="I44" s="124"/>
      <c r="J44" s="126" t="s">
        <v>108</v>
      </c>
      <c r="K44"/>
      <c r="L44" s="44">
        <f>COUNTIF(L8:L25,2)/(COUNTIF(L8:L25,0)+COUNTIF(L8:L25,"&gt;0"))*100</f>
        <v>83.33333333333334</v>
      </c>
      <c r="M44" s="44">
        <f aca="true" t="shared" si="12" ref="M44:AY44">COUNTIF(M8:M25,2)/(COUNTIF(M8:M25,0)+COUNTIF(M8:M25,"&gt;0"))*100</f>
        <v>83.33333333333334</v>
      </c>
      <c r="N44" s="44">
        <f t="shared" si="12"/>
        <v>100</v>
      </c>
      <c r="O44" s="44">
        <f t="shared" si="12"/>
        <v>94.44444444444444</v>
      </c>
      <c r="P44" s="44">
        <f t="shared" si="12"/>
        <v>77.77777777777779</v>
      </c>
      <c r="Q44" s="44">
        <f t="shared" si="12"/>
        <v>100</v>
      </c>
      <c r="R44" s="44">
        <f t="shared" si="12"/>
        <v>88.88888888888889</v>
      </c>
      <c r="S44" s="44">
        <f t="shared" si="12"/>
        <v>100</v>
      </c>
      <c r="T44" s="44">
        <f t="shared" si="12"/>
        <v>100</v>
      </c>
      <c r="U44" s="44">
        <f t="shared" si="12"/>
        <v>88.88888888888889</v>
      </c>
      <c r="V44" s="44">
        <f t="shared" si="12"/>
        <v>61.111111111111114</v>
      </c>
      <c r="W44" s="44">
        <f t="shared" si="12"/>
        <v>55.55555555555556</v>
      </c>
      <c r="X44" s="44">
        <f t="shared" si="12"/>
        <v>94.44444444444444</v>
      </c>
      <c r="Y44" s="44">
        <f t="shared" si="12"/>
        <v>83.33333333333334</v>
      </c>
      <c r="Z44" s="44">
        <f t="shared" si="12"/>
        <v>66.66666666666666</v>
      </c>
      <c r="AA44" s="44">
        <f t="shared" si="12"/>
        <v>88.88888888888889</v>
      </c>
      <c r="AB44" s="44">
        <f t="shared" si="12"/>
        <v>77.77777777777779</v>
      </c>
      <c r="AC44" s="44">
        <f t="shared" si="12"/>
        <v>88.88888888888889</v>
      </c>
      <c r="AD44" s="44">
        <f t="shared" si="12"/>
        <v>83.33333333333334</v>
      </c>
      <c r="AE44" s="44">
        <f t="shared" si="12"/>
        <v>88.88888888888889</v>
      </c>
      <c r="AF44" s="44">
        <f t="shared" si="12"/>
        <v>83.33333333333334</v>
      </c>
      <c r="AG44" s="44">
        <f t="shared" si="12"/>
        <v>88.88888888888889</v>
      </c>
      <c r="AH44" s="44">
        <f t="shared" si="12"/>
        <v>94.44444444444444</v>
      </c>
      <c r="AI44" s="44">
        <f t="shared" si="12"/>
        <v>66.66666666666666</v>
      </c>
      <c r="AJ44" s="44">
        <f t="shared" si="12"/>
        <v>61.111111111111114</v>
      </c>
      <c r="AK44" s="44">
        <f t="shared" si="12"/>
        <v>77.77777777777779</v>
      </c>
      <c r="AL44" s="44">
        <f t="shared" si="12"/>
        <v>83.33333333333334</v>
      </c>
      <c r="AM44" s="44">
        <f t="shared" si="12"/>
        <v>83.33333333333334</v>
      </c>
      <c r="AN44" s="44">
        <f t="shared" si="12"/>
        <v>88.88888888888889</v>
      </c>
      <c r="AO44" s="44">
        <f t="shared" si="12"/>
        <v>77.77777777777779</v>
      </c>
      <c r="AP44" s="44">
        <f t="shared" si="12"/>
        <v>94.44444444444444</v>
      </c>
      <c r="AQ44" s="44">
        <f t="shared" si="12"/>
        <v>83.33333333333334</v>
      </c>
      <c r="AR44" s="44">
        <f t="shared" si="12"/>
        <v>88.88888888888889</v>
      </c>
      <c r="AS44" s="44">
        <f t="shared" si="12"/>
        <v>100</v>
      </c>
      <c r="AT44" s="44">
        <f t="shared" si="12"/>
        <v>55.55555555555556</v>
      </c>
      <c r="AU44" s="44">
        <f t="shared" si="12"/>
        <v>100</v>
      </c>
      <c r="AV44" s="44">
        <f t="shared" si="12"/>
        <v>94.44444444444444</v>
      </c>
      <c r="AW44" s="44">
        <f t="shared" si="12"/>
        <v>66.66666666666666</v>
      </c>
      <c r="AX44" s="44">
        <f t="shared" si="12"/>
        <v>61.111111111111114</v>
      </c>
      <c r="AY44" s="44">
        <f t="shared" si="12"/>
        <v>100</v>
      </c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3" customFormat="1" ht="12.75">
      <c r="A45" s="1"/>
      <c r="H45" s="5"/>
      <c r="I45" s="6"/>
      <c r="J45"/>
      <c r="K45"/>
      <c r="L45" t="s">
        <v>66</v>
      </c>
      <c r="M45" t="s">
        <v>66</v>
      </c>
      <c r="N45" t="s">
        <v>66</v>
      </c>
      <c r="O45" t="s">
        <v>66</v>
      </c>
      <c r="P45" t="s">
        <v>66</v>
      </c>
      <c r="Q45" t="s">
        <v>66</v>
      </c>
      <c r="R45" t="s">
        <v>66</v>
      </c>
      <c r="S45" t="s">
        <v>66</v>
      </c>
      <c r="T45" t="s">
        <v>66</v>
      </c>
      <c r="U45" t="s">
        <v>66</v>
      </c>
      <c r="V45" t="s">
        <v>66</v>
      </c>
      <c r="W45" t="s">
        <v>66</v>
      </c>
      <c r="X45" t="s">
        <v>66</v>
      </c>
      <c r="Y45" t="s">
        <v>66</v>
      </c>
      <c r="Z45" t="s">
        <v>66</v>
      </c>
      <c r="AA45" t="s">
        <v>66</v>
      </c>
      <c r="AB45" t="s">
        <v>66</v>
      </c>
      <c r="AC45" t="s">
        <v>66</v>
      </c>
      <c r="AD45" t="s">
        <v>66</v>
      </c>
      <c r="AE45" t="s">
        <v>66</v>
      </c>
      <c r="AF45" t="s">
        <v>66</v>
      </c>
      <c r="AG45" t="s">
        <v>66</v>
      </c>
      <c r="AH45" t="s">
        <v>66</v>
      </c>
      <c r="AI45" t="s">
        <v>66</v>
      </c>
      <c r="AJ45" t="s">
        <v>66</v>
      </c>
      <c r="AK45" t="s">
        <v>66</v>
      </c>
      <c r="AL45" t="s">
        <v>66</v>
      </c>
      <c r="AM45" t="s">
        <v>66</v>
      </c>
      <c r="AN45" t="s">
        <v>66</v>
      </c>
      <c r="AO45" t="s">
        <v>66</v>
      </c>
      <c r="AP45" t="s">
        <v>66</v>
      </c>
      <c r="AQ45" t="s">
        <v>66</v>
      </c>
      <c r="AR45" t="s">
        <v>66</v>
      </c>
      <c r="AS45" t="s">
        <v>66</v>
      </c>
      <c r="AT45" t="s">
        <v>66</v>
      </c>
      <c r="AU45" t="s">
        <v>66</v>
      </c>
      <c r="AV45" t="s">
        <v>66</v>
      </c>
      <c r="AW45" t="s">
        <v>66</v>
      </c>
      <c r="AX45" t="s">
        <v>66</v>
      </c>
      <c r="AY45" t="s">
        <v>66</v>
      </c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3" customFormat="1" ht="12.75">
      <c r="A46" s="1"/>
      <c r="H46" s="5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3" customFormat="1" ht="12.75">
      <c r="A47" s="1"/>
      <c r="H47" s="5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3" customFormat="1" ht="12.75">
      <c r="A48" s="1"/>
      <c r="H48" s="5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3" customFormat="1" ht="12.75">
      <c r="A49" s="1"/>
      <c r="H49" s="5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2:7" ht="12.75">
      <c r="B56" s="65"/>
      <c r="C56" s="46"/>
      <c r="D56" s="64"/>
      <c r="E56" s="64"/>
      <c r="F56" s="64"/>
      <c r="G56" s="64"/>
    </row>
    <row r="57" spans="2:7" ht="12.75">
      <c r="B57" s="46"/>
      <c r="C57" s="46"/>
      <c r="D57" s="64"/>
      <c r="E57" s="64"/>
      <c r="F57" s="64"/>
      <c r="G57" s="64"/>
    </row>
  </sheetData>
  <sheetProtection/>
  <mergeCells count="13">
    <mergeCell ref="A32:A33"/>
    <mergeCell ref="A34:A35"/>
    <mergeCell ref="A37:A38"/>
    <mergeCell ref="A20:A22"/>
    <mergeCell ref="A23:A25"/>
    <mergeCell ref="A26:A27"/>
    <mergeCell ref="A28:A29"/>
    <mergeCell ref="B3:C3"/>
    <mergeCell ref="J3:J5"/>
    <mergeCell ref="C4:F5"/>
    <mergeCell ref="H4:H6"/>
    <mergeCell ref="A11:A14"/>
    <mergeCell ref="A16:A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T57"/>
  <sheetViews>
    <sheetView zoomScale="85" zoomScaleNormal="85" zoomScalePageLayoutView="0" workbookViewId="0" topLeftCell="I1">
      <pane ySplit="6" topLeftCell="A7" activePane="bottomLeft" state="frozen"/>
      <selection pane="topLeft" activeCell="B1" sqref="B1"/>
      <selection pane="bottomLeft" activeCell="AY5" sqref="L5:AY5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234</v>
      </c>
      <c r="C3" s="147"/>
      <c r="D3" s="12"/>
      <c r="E3" s="12"/>
      <c r="F3" s="13"/>
      <c r="G3" s="13"/>
      <c r="H3" s="14"/>
      <c r="I3" s="13"/>
      <c r="J3" s="148" t="s">
        <v>107</v>
      </c>
      <c r="K3" s="15" t="s">
        <v>2</v>
      </c>
      <c r="L3" s="50">
        <v>40</v>
      </c>
      <c r="M3" s="51">
        <v>29</v>
      </c>
      <c r="N3" s="50">
        <v>9</v>
      </c>
      <c r="O3" s="51">
        <v>20</v>
      </c>
      <c r="P3" s="50">
        <v>22</v>
      </c>
      <c r="Q3" s="52">
        <v>35</v>
      </c>
      <c r="R3" s="53">
        <v>41</v>
      </c>
      <c r="S3" s="52">
        <v>16</v>
      </c>
      <c r="T3" s="53">
        <v>23</v>
      </c>
      <c r="U3" s="52">
        <v>34</v>
      </c>
      <c r="V3" s="54">
        <v>32</v>
      </c>
      <c r="W3" s="55">
        <v>36</v>
      </c>
      <c r="X3" s="54">
        <v>33</v>
      </c>
      <c r="Y3" s="55">
        <v>34</v>
      </c>
      <c r="Z3" s="54">
        <v>41</v>
      </c>
      <c r="AA3" s="55">
        <v>21</v>
      </c>
      <c r="AB3" s="54">
        <v>22</v>
      </c>
      <c r="AC3" s="55">
        <v>39</v>
      </c>
      <c r="AD3" s="54">
        <v>39</v>
      </c>
      <c r="AE3" s="55">
        <v>27</v>
      </c>
      <c r="AF3" s="53">
        <v>39</v>
      </c>
      <c r="AG3" s="52">
        <v>41</v>
      </c>
      <c r="AH3" s="53">
        <v>17</v>
      </c>
      <c r="AI3" s="52">
        <v>31</v>
      </c>
      <c r="AJ3" s="53">
        <v>29</v>
      </c>
      <c r="AK3" s="52">
        <v>41</v>
      </c>
      <c r="AL3" s="53">
        <v>34</v>
      </c>
      <c r="AM3" s="52">
        <v>36</v>
      </c>
      <c r="AN3" s="53">
        <v>27</v>
      </c>
      <c r="AO3" s="52">
        <v>36</v>
      </c>
      <c r="AP3" s="54">
        <v>39</v>
      </c>
      <c r="AQ3" s="55">
        <v>25</v>
      </c>
      <c r="AR3" s="54">
        <v>40</v>
      </c>
      <c r="AS3" s="55">
        <v>38</v>
      </c>
      <c r="AT3" s="54">
        <v>26</v>
      </c>
      <c r="AU3" s="55">
        <v>11</v>
      </c>
      <c r="AV3" s="54">
        <v>17</v>
      </c>
      <c r="AW3" s="55"/>
      <c r="AX3" s="54">
        <v>23</v>
      </c>
      <c r="AY3" s="55">
        <v>30</v>
      </c>
    </row>
    <row r="4" spans="2:51" ht="28.5" customHeight="1">
      <c r="B4" s="17"/>
      <c r="C4" s="149" t="s">
        <v>233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25</v>
      </c>
      <c r="O4" s="48">
        <v>25</v>
      </c>
      <c r="P4" s="49">
        <v>15</v>
      </c>
      <c r="Q4" s="48">
        <v>30</v>
      </c>
      <c r="R4" s="49">
        <v>40</v>
      </c>
      <c r="S4" s="48">
        <v>25</v>
      </c>
      <c r="T4" s="49">
        <v>15</v>
      </c>
      <c r="U4" s="48">
        <v>40</v>
      </c>
      <c r="V4" s="21">
        <v>40</v>
      </c>
      <c r="W4" s="22">
        <v>25</v>
      </c>
      <c r="X4" s="21">
        <v>30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25</v>
      </c>
      <c r="AI4" s="48">
        <v>30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32</v>
      </c>
      <c r="AP4" s="21">
        <v>40</v>
      </c>
      <c r="AQ4" s="22">
        <v>25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/>
      <c r="AX4" s="21">
        <v>15</v>
      </c>
      <c r="AY4" s="22">
        <v>30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67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 t="s">
        <v>68</v>
      </c>
      <c r="Z5" s="58"/>
      <c r="AA5" s="59"/>
      <c r="AB5" s="58" t="s">
        <v>68</v>
      </c>
      <c r="AC5" s="59"/>
      <c r="AD5" s="58"/>
      <c r="AE5" s="59" t="s">
        <v>67</v>
      </c>
      <c r="AF5" s="56"/>
      <c r="AG5" s="57"/>
      <c r="AH5" s="56" t="s">
        <v>8</v>
      </c>
      <c r="AI5" s="57"/>
      <c r="AJ5" s="56" t="s">
        <v>7</v>
      </c>
      <c r="AK5" s="57"/>
      <c r="AL5" s="56"/>
      <c r="AM5" s="57"/>
      <c r="AN5" s="56" t="s">
        <v>8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7">
        <v>1</v>
      </c>
      <c r="B8" s="73" t="s">
        <v>114</v>
      </c>
      <c r="C8" s="73" t="s">
        <v>115</v>
      </c>
      <c r="D8" s="75" t="s">
        <v>116</v>
      </c>
      <c r="E8" s="77"/>
      <c r="F8" s="130" t="s">
        <v>117</v>
      </c>
      <c r="G8" s="73" t="s">
        <v>224</v>
      </c>
      <c r="H8" s="37">
        <f aca="true" t="shared" si="0" ref="H8:H17">J8/$J$18</f>
        <v>1</v>
      </c>
      <c r="I8" s="9"/>
      <c r="J8" s="72">
        <f aca="true" t="shared" si="1" ref="J8:J17">SUM(AZ8:BC8)</f>
        <v>70</v>
      </c>
      <c r="K8" s="38"/>
      <c r="L8" s="49">
        <v>2</v>
      </c>
      <c r="M8" s="48">
        <v>1</v>
      </c>
      <c r="N8" s="49">
        <v>2</v>
      </c>
      <c r="O8" s="48">
        <v>2</v>
      </c>
      <c r="P8" s="49">
        <v>2</v>
      </c>
      <c r="Q8" s="48">
        <v>2</v>
      </c>
      <c r="R8" s="49">
        <v>2</v>
      </c>
      <c r="S8" s="48">
        <v>2</v>
      </c>
      <c r="T8" s="49">
        <v>2</v>
      </c>
      <c r="U8" s="48">
        <v>1</v>
      </c>
      <c r="V8" s="21">
        <v>2</v>
      </c>
      <c r="W8" s="22">
        <v>1</v>
      </c>
      <c r="X8" s="21">
        <v>2</v>
      </c>
      <c r="Y8" s="22">
        <v>2</v>
      </c>
      <c r="Z8" s="21">
        <v>2</v>
      </c>
      <c r="AA8" s="22">
        <v>2</v>
      </c>
      <c r="AB8" s="21">
        <v>2</v>
      </c>
      <c r="AC8" s="22">
        <v>2</v>
      </c>
      <c r="AD8" s="21">
        <v>2</v>
      </c>
      <c r="AE8" s="22">
        <v>2</v>
      </c>
      <c r="AF8" s="49">
        <v>1</v>
      </c>
      <c r="AG8" s="48">
        <v>1</v>
      </c>
      <c r="AH8" s="49">
        <v>1</v>
      </c>
      <c r="AI8" s="48">
        <v>2</v>
      </c>
      <c r="AJ8" s="49">
        <v>2</v>
      </c>
      <c r="AK8" s="48">
        <v>1</v>
      </c>
      <c r="AL8" s="49">
        <v>2</v>
      </c>
      <c r="AM8" s="48">
        <v>1</v>
      </c>
      <c r="AN8" s="49">
        <v>2</v>
      </c>
      <c r="AO8" s="48">
        <v>2</v>
      </c>
      <c r="AP8" s="21">
        <v>2</v>
      </c>
      <c r="AQ8" s="22">
        <v>2</v>
      </c>
      <c r="AR8" s="21">
        <v>1</v>
      </c>
      <c r="AS8" s="22">
        <v>2</v>
      </c>
      <c r="AT8" s="21">
        <v>2</v>
      </c>
      <c r="AU8" s="22">
        <v>2</v>
      </c>
      <c r="AV8" s="21">
        <v>1</v>
      </c>
      <c r="AW8" s="22">
        <v>2</v>
      </c>
      <c r="AX8" s="21">
        <v>2</v>
      </c>
      <c r="AY8" s="22">
        <v>2</v>
      </c>
      <c r="AZ8">
        <f aca="true" t="shared" si="2" ref="AZ8:AZ17">SUM(L8:U8)</f>
        <v>18</v>
      </c>
      <c r="BA8">
        <f aca="true" t="shared" si="3" ref="BA8:BA17">SUM(V8:AE8)</f>
        <v>19</v>
      </c>
      <c r="BB8">
        <f aca="true" t="shared" si="4" ref="BB8:BB17">SUM(AF8:AO8)</f>
        <v>15</v>
      </c>
      <c r="BC8">
        <f aca="true" t="shared" si="5" ref="BC8:BC17">SUM(AP8:AY8)</f>
        <v>18</v>
      </c>
    </row>
    <row r="9" spans="1:55" ht="13.5">
      <c r="A9" s="67">
        <v>2</v>
      </c>
      <c r="B9" s="73" t="s">
        <v>24</v>
      </c>
      <c r="C9" s="73" t="s">
        <v>112</v>
      </c>
      <c r="D9" s="75" t="s">
        <v>113</v>
      </c>
      <c r="E9" s="77"/>
      <c r="F9" s="130" t="s">
        <v>209</v>
      </c>
      <c r="G9" s="73" t="s">
        <v>210</v>
      </c>
      <c r="H9" s="37">
        <f t="shared" si="0"/>
        <v>0.9857142857142858</v>
      </c>
      <c r="J9" s="72">
        <f t="shared" si="1"/>
        <v>69</v>
      </c>
      <c r="K9" s="38"/>
      <c r="L9" s="49">
        <v>1</v>
      </c>
      <c r="M9" s="48">
        <v>2</v>
      </c>
      <c r="N9" s="49">
        <v>2</v>
      </c>
      <c r="O9" s="48">
        <v>2</v>
      </c>
      <c r="P9" s="49">
        <v>2</v>
      </c>
      <c r="Q9" s="48">
        <v>2</v>
      </c>
      <c r="R9" s="49">
        <v>0</v>
      </c>
      <c r="S9" s="48">
        <v>2</v>
      </c>
      <c r="T9" s="49">
        <v>2</v>
      </c>
      <c r="U9" s="48">
        <v>2</v>
      </c>
      <c r="V9" s="21">
        <v>2</v>
      </c>
      <c r="W9" s="22">
        <v>2</v>
      </c>
      <c r="X9" s="21">
        <v>2</v>
      </c>
      <c r="Y9" s="22">
        <v>2</v>
      </c>
      <c r="Z9" s="21">
        <v>2</v>
      </c>
      <c r="AA9" s="22">
        <v>2</v>
      </c>
      <c r="AB9" s="21">
        <v>2</v>
      </c>
      <c r="AC9" s="22">
        <v>2</v>
      </c>
      <c r="AD9" s="21">
        <v>2</v>
      </c>
      <c r="AE9" s="22">
        <v>1</v>
      </c>
      <c r="AF9" s="49">
        <v>2</v>
      </c>
      <c r="AG9" s="48">
        <v>2</v>
      </c>
      <c r="AH9" s="49">
        <v>2</v>
      </c>
      <c r="AI9" s="48">
        <v>2</v>
      </c>
      <c r="AJ9" s="49">
        <v>1</v>
      </c>
      <c r="AK9" s="48">
        <v>1</v>
      </c>
      <c r="AL9" s="49">
        <v>2</v>
      </c>
      <c r="AM9" s="48">
        <v>1</v>
      </c>
      <c r="AN9" s="49">
        <v>2</v>
      </c>
      <c r="AO9" s="48">
        <v>1</v>
      </c>
      <c r="AP9" s="21">
        <v>2</v>
      </c>
      <c r="AQ9" s="22">
        <v>2</v>
      </c>
      <c r="AR9" s="21">
        <v>1</v>
      </c>
      <c r="AS9" s="22">
        <v>1</v>
      </c>
      <c r="AT9" s="21">
        <v>2</v>
      </c>
      <c r="AU9" s="22">
        <v>2</v>
      </c>
      <c r="AV9" s="21">
        <v>2</v>
      </c>
      <c r="AW9" s="22">
        <v>1</v>
      </c>
      <c r="AX9" s="21">
        <v>2</v>
      </c>
      <c r="AY9" s="22">
        <v>2</v>
      </c>
      <c r="AZ9">
        <f t="shared" si="2"/>
        <v>17</v>
      </c>
      <c r="BA9">
        <f t="shared" si="3"/>
        <v>19</v>
      </c>
      <c r="BB9">
        <f t="shared" si="4"/>
        <v>16</v>
      </c>
      <c r="BC9">
        <f t="shared" si="5"/>
        <v>17</v>
      </c>
    </row>
    <row r="10" spans="1:55" ht="13.5">
      <c r="A10" s="67">
        <v>3</v>
      </c>
      <c r="B10" s="73" t="s">
        <v>54</v>
      </c>
      <c r="C10" s="73" t="s">
        <v>206</v>
      </c>
      <c r="D10" s="75" t="s">
        <v>207</v>
      </c>
      <c r="E10" s="77"/>
      <c r="F10" s="130" t="s">
        <v>128</v>
      </c>
      <c r="G10" s="73" t="s">
        <v>208</v>
      </c>
      <c r="H10" s="37">
        <f t="shared" si="0"/>
        <v>0.9571428571428572</v>
      </c>
      <c r="I10" s="9"/>
      <c r="J10" s="72">
        <f t="shared" si="1"/>
        <v>67</v>
      </c>
      <c r="K10" s="38"/>
      <c r="L10" s="49">
        <v>2</v>
      </c>
      <c r="M10" s="48">
        <v>1</v>
      </c>
      <c r="N10" s="49">
        <v>2</v>
      </c>
      <c r="O10" s="48">
        <v>1</v>
      </c>
      <c r="P10" s="49">
        <v>2</v>
      </c>
      <c r="Q10" s="48">
        <v>2</v>
      </c>
      <c r="R10" s="49">
        <v>2</v>
      </c>
      <c r="S10" s="48">
        <v>2</v>
      </c>
      <c r="T10" s="49">
        <v>2</v>
      </c>
      <c r="U10" s="48">
        <v>2</v>
      </c>
      <c r="V10" s="21">
        <v>1</v>
      </c>
      <c r="W10" s="22">
        <v>1</v>
      </c>
      <c r="X10" s="21">
        <v>1</v>
      </c>
      <c r="Y10" s="22">
        <v>1</v>
      </c>
      <c r="Z10" s="21">
        <v>2</v>
      </c>
      <c r="AA10" s="22">
        <v>1</v>
      </c>
      <c r="AB10" s="21">
        <v>1</v>
      </c>
      <c r="AC10" s="22">
        <v>2</v>
      </c>
      <c r="AD10" s="21">
        <v>2</v>
      </c>
      <c r="AE10" s="22">
        <v>2</v>
      </c>
      <c r="AF10" s="49">
        <v>2</v>
      </c>
      <c r="AG10" s="48">
        <v>2</v>
      </c>
      <c r="AH10" s="49">
        <v>2</v>
      </c>
      <c r="AI10" s="48">
        <v>2</v>
      </c>
      <c r="AJ10" s="49">
        <v>1</v>
      </c>
      <c r="AK10" s="48">
        <v>2</v>
      </c>
      <c r="AL10" s="49">
        <v>2</v>
      </c>
      <c r="AM10" s="48">
        <v>1</v>
      </c>
      <c r="AN10" s="49">
        <v>1</v>
      </c>
      <c r="AO10" s="48">
        <v>2</v>
      </c>
      <c r="AP10" s="21">
        <v>2</v>
      </c>
      <c r="AQ10" s="22">
        <v>2</v>
      </c>
      <c r="AR10" s="21">
        <v>2</v>
      </c>
      <c r="AS10" s="22">
        <v>2</v>
      </c>
      <c r="AT10" s="21">
        <v>2</v>
      </c>
      <c r="AU10" s="22">
        <v>2</v>
      </c>
      <c r="AV10" s="21">
        <v>2</v>
      </c>
      <c r="AW10" s="22">
        <v>1</v>
      </c>
      <c r="AX10" s="21">
        <v>1</v>
      </c>
      <c r="AY10" s="22">
        <v>2</v>
      </c>
      <c r="AZ10">
        <f t="shared" si="2"/>
        <v>18</v>
      </c>
      <c r="BA10">
        <f t="shared" si="3"/>
        <v>14</v>
      </c>
      <c r="BB10">
        <f t="shared" si="4"/>
        <v>17</v>
      </c>
      <c r="BC10">
        <f t="shared" si="5"/>
        <v>18</v>
      </c>
    </row>
    <row r="11" spans="1:55" ht="13.5">
      <c r="A11" s="67">
        <v>4</v>
      </c>
      <c r="B11" s="73" t="s">
        <v>22</v>
      </c>
      <c r="C11" s="73" t="s">
        <v>225</v>
      </c>
      <c r="D11" s="75" t="s">
        <v>226</v>
      </c>
      <c r="E11" s="77"/>
      <c r="F11" s="130" t="s">
        <v>227</v>
      </c>
      <c r="G11" s="73" t="s">
        <v>228</v>
      </c>
      <c r="H11" s="37">
        <f t="shared" si="0"/>
        <v>0.9142857142857143</v>
      </c>
      <c r="I11" s="9"/>
      <c r="J11" s="72">
        <f t="shared" si="1"/>
        <v>64</v>
      </c>
      <c r="K11" s="38"/>
      <c r="L11" s="49">
        <v>2</v>
      </c>
      <c r="M11" s="48">
        <v>2</v>
      </c>
      <c r="N11" s="49">
        <v>2</v>
      </c>
      <c r="O11" s="48">
        <v>2</v>
      </c>
      <c r="P11" s="49">
        <v>1</v>
      </c>
      <c r="Q11" s="48">
        <v>2</v>
      </c>
      <c r="R11" s="49">
        <v>1</v>
      </c>
      <c r="S11" s="48">
        <v>2</v>
      </c>
      <c r="T11" s="49">
        <v>2</v>
      </c>
      <c r="U11" s="48">
        <v>1</v>
      </c>
      <c r="V11" s="21">
        <v>2</v>
      </c>
      <c r="W11" s="22">
        <v>1</v>
      </c>
      <c r="X11" s="21">
        <v>2</v>
      </c>
      <c r="Y11" s="22">
        <v>2</v>
      </c>
      <c r="Z11" s="21">
        <v>1</v>
      </c>
      <c r="AA11" s="22">
        <v>2</v>
      </c>
      <c r="AB11" s="21">
        <v>2</v>
      </c>
      <c r="AC11" s="22">
        <v>1</v>
      </c>
      <c r="AD11" s="21">
        <v>2</v>
      </c>
      <c r="AE11" s="22">
        <v>1</v>
      </c>
      <c r="AF11" s="49">
        <v>2</v>
      </c>
      <c r="AG11" s="48">
        <v>1</v>
      </c>
      <c r="AH11" s="49">
        <v>2</v>
      </c>
      <c r="AI11" s="48">
        <v>1</v>
      </c>
      <c r="AJ11" s="49">
        <v>1</v>
      </c>
      <c r="AK11" s="48">
        <v>1</v>
      </c>
      <c r="AL11" s="49">
        <v>1</v>
      </c>
      <c r="AM11" s="48">
        <v>2</v>
      </c>
      <c r="AN11" s="49">
        <v>2</v>
      </c>
      <c r="AO11" s="48">
        <v>2</v>
      </c>
      <c r="AP11" s="21">
        <v>2</v>
      </c>
      <c r="AQ11" s="22">
        <v>2</v>
      </c>
      <c r="AR11" s="21">
        <v>1</v>
      </c>
      <c r="AS11" s="22">
        <v>2</v>
      </c>
      <c r="AT11" s="21">
        <v>1</v>
      </c>
      <c r="AU11" s="22">
        <v>2</v>
      </c>
      <c r="AV11" s="21">
        <v>1</v>
      </c>
      <c r="AW11" s="22">
        <v>2</v>
      </c>
      <c r="AX11" s="21">
        <v>1</v>
      </c>
      <c r="AY11" s="22">
        <v>2</v>
      </c>
      <c r="AZ11">
        <f t="shared" si="2"/>
        <v>17</v>
      </c>
      <c r="BA11">
        <f t="shared" si="3"/>
        <v>16</v>
      </c>
      <c r="BB11">
        <f t="shared" si="4"/>
        <v>15</v>
      </c>
      <c r="BC11">
        <f t="shared" si="5"/>
        <v>16</v>
      </c>
    </row>
    <row r="12" spans="1:55" ht="13.5">
      <c r="A12" s="67">
        <v>5</v>
      </c>
      <c r="B12" s="73" t="s">
        <v>50</v>
      </c>
      <c r="C12" s="73" t="s">
        <v>122</v>
      </c>
      <c r="D12" s="75" t="s">
        <v>123</v>
      </c>
      <c r="E12" s="77"/>
      <c r="F12" s="130" t="s">
        <v>211</v>
      </c>
      <c r="G12" s="73" t="s">
        <v>212</v>
      </c>
      <c r="H12" s="37">
        <f t="shared" si="0"/>
        <v>0.9</v>
      </c>
      <c r="I12" s="9"/>
      <c r="J12" s="72">
        <f t="shared" si="1"/>
        <v>63</v>
      </c>
      <c r="K12" s="38"/>
      <c r="L12" s="49">
        <v>1</v>
      </c>
      <c r="M12" s="48">
        <v>2</v>
      </c>
      <c r="N12" s="49">
        <v>2</v>
      </c>
      <c r="O12" s="48">
        <v>2</v>
      </c>
      <c r="P12" s="49">
        <v>1</v>
      </c>
      <c r="Q12" s="48">
        <v>2</v>
      </c>
      <c r="R12" s="49">
        <v>0</v>
      </c>
      <c r="S12" s="48">
        <v>2</v>
      </c>
      <c r="T12" s="49">
        <v>2</v>
      </c>
      <c r="U12" s="48">
        <v>0</v>
      </c>
      <c r="V12" s="21">
        <v>2</v>
      </c>
      <c r="W12" s="22">
        <v>2</v>
      </c>
      <c r="X12" s="21">
        <v>1</v>
      </c>
      <c r="Y12" s="22">
        <v>1</v>
      </c>
      <c r="Z12" s="21">
        <v>1</v>
      </c>
      <c r="AA12" s="22">
        <v>2</v>
      </c>
      <c r="AB12" s="21">
        <v>1</v>
      </c>
      <c r="AC12" s="22">
        <v>1</v>
      </c>
      <c r="AD12" s="21">
        <v>2</v>
      </c>
      <c r="AE12" s="22">
        <v>1</v>
      </c>
      <c r="AF12" s="49">
        <v>1</v>
      </c>
      <c r="AG12" s="48">
        <v>2</v>
      </c>
      <c r="AH12" s="49">
        <v>2</v>
      </c>
      <c r="AI12" s="48">
        <v>1</v>
      </c>
      <c r="AJ12" s="49">
        <v>1</v>
      </c>
      <c r="AK12" s="48">
        <v>1</v>
      </c>
      <c r="AL12" s="49">
        <v>2</v>
      </c>
      <c r="AM12" s="48">
        <v>2</v>
      </c>
      <c r="AN12" s="49">
        <v>2</v>
      </c>
      <c r="AO12" s="48">
        <v>2</v>
      </c>
      <c r="AP12" s="21">
        <v>2</v>
      </c>
      <c r="AQ12" s="22">
        <v>2</v>
      </c>
      <c r="AR12" s="21">
        <v>2</v>
      </c>
      <c r="AS12" s="22">
        <v>2</v>
      </c>
      <c r="AT12" s="21">
        <v>2</v>
      </c>
      <c r="AU12" s="22">
        <v>2</v>
      </c>
      <c r="AV12" s="21">
        <v>2</v>
      </c>
      <c r="AW12" s="22">
        <v>1</v>
      </c>
      <c r="AX12" s="21">
        <v>2</v>
      </c>
      <c r="AY12" s="22">
        <v>2</v>
      </c>
      <c r="AZ12">
        <f t="shared" si="2"/>
        <v>14</v>
      </c>
      <c r="BA12">
        <f t="shared" si="3"/>
        <v>14</v>
      </c>
      <c r="BB12">
        <f t="shared" si="4"/>
        <v>16</v>
      </c>
      <c r="BC12">
        <f t="shared" si="5"/>
        <v>19</v>
      </c>
    </row>
    <row r="13" spans="1:55" ht="13.5">
      <c r="A13" s="67">
        <v>6</v>
      </c>
      <c r="B13" s="73" t="s">
        <v>42</v>
      </c>
      <c r="C13" s="73" t="s">
        <v>118</v>
      </c>
      <c r="D13" s="75" t="s">
        <v>119</v>
      </c>
      <c r="E13" s="77"/>
      <c r="F13" s="130" t="s">
        <v>213</v>
      </c>
      <c r="G13" s="73" t="s">
        <v>214</v>
      </c>
      <c r="H13" s="37">
        <f t="shared" si="0"/>
        <v>0.8714285714285714</v>
      </c>
      <c r="I13" s="39"/>
      <c r="J13" s="72">
        <f t="shared" si="1"/>
        <v>61</v>
      </c>
      <c r="K13" s="38"/>
      <c r="L13" s="49">
        <v>1</v>
      </c>
      <c r="M13" s="48">
        <v>2</v>
      </c>
      <c r="N13" s="49">
        <v>2</v>
      </c>
      <c r="O13" s="48">
        <v>2</v>
      </c>
      <c r="P13" s="49">
        <v>2</v>
      </c>
      <c r="Q13" s="48">
        <v>1</v>
      </c>
      <c r="R13" s="49">
        <v>2</v>
      </c>
      <c r="S13" s="48">
        <v>2</v>
      </c>
      <c r="T13" s="49">
        <v>2</v>
      </c>
      <c r="U13" s="48">
        <v>1</v>
      </c>
      <c r="V13" s="21">
        <v>0</v>
      </c>
      <c r="W13" s="22">
        <v>1</v>
      </c>
      <c r="X13" s="21">
        <v>2</v>
      </c>
      <c r="Y13" s="22">
        <v>2</v>
      </c>
      <c r="Z13" s="21">
        <v>1</v>
      </c>
      <c r="AA13" s="22">
        <v>2</v>
      </c>
      <c r="AB13" s="21">
        <v>1</v>
      </c>
      <c r="AC13" s="22">
        <v>1</v>
      </c>
      <c r="AD13" s="21">
        <v>2</v>
      </c>
      <c r="AE13" s="22">
        <v>1</v>
      </c>
      <c r="AF13" s="49">
        <v>2</v>
      </c>
      <c r="AG13" s="48">
        <v>2</v>
      </c>
      <c r="AH13" s="49">
        <v>2</v>
      </c>
      <c r="AI13" s="48">
        <v>1</v>
      </c>
      <c r="AJ13" s="49">
        <v>0</v>
      </c>
      <c r="AK13" s="48">
        <v>2</v>
      </c>
      <c r="AL13" s="49">
        <v>1</v>
      </c>
      <c r="AM13" s="48">
        <v>1</v>
      </c>
      <c r="AN13" s="49">
        <v>2</v>
      </c>
      <c r="AO13" s="48">
        <v>1</v>
      </c>
      <c r="AP13" s="21">
        <v>2</v>
      </c>
      <c r="AQ13" s="22">
        <v>2</v>
      </c>
      <c r="AR13" s="21">
        <v>1</v>
      </c>
      <c r="AS13" s="22">
        <v>1</v>
      </c>
      <c r="AT13" s="21">
        <v>1</v>
      </c>
      <c r="AU13" s="22">
        <v>2</v>
      </c>
      <c r="AV13" s="21">
        <v>2</v>
      </c>
      <c r="AW13" s="22">
        <v>2</v>
      </c>
      <c r="AX13" s="21">
        <v>2</v>
      </c>
      <c r="AY13" s="22">
        <v>2</v>
      </c>
      <c r="AZ13">
        <f t="shared" si="2"/>
        <v>17</v>
      </c>
      <c r="BA13">
        <f t="shared" si="3"/>
        <v>13</v>
      </c>
      <c r="BB13">
        <f t="shared" si="4"/>
        <v>14</v>
      </c>
      <c r="BC13">
        <f t="shared" si="5"/>
        <v>17</v>
      </c>
    </row>
    <row r="14" spans="1:55" ht="13.5">
      <c r="A14" s="67">
        <v>7</v>
      </c>
      <c r="B14" s="73" t="s">
        <v>54</v>
      </c>
      <c r="C14" s="73" t="s">
        <v>221</v>
      </c>
      <c r="D14" s="75" t="s">
        <v>222</v>
      </c>
      <c r="E14" s="77"/>
      <c r="F14" s="130" t="s">
        <v>128</v>
      </c>
      <c r="G14" s="73" t="s">
        <v>223</v>
      </c>
      <c r="H14" s="37">
        <f t="shared" si="0"/>
        <v>0.8285714285714286</v>
      </c>
      <c r="I14" s="39"/>
      <c r="J14" s="72">
        <f t="shared" si="1"/>
        <v>58</v>
      </c>
      <c r="K14" s="38"/>
      <c r="L14" s="49">
        <v>1</v>
      </c>
      <c r="M14" s="48">
        <v>2</v>
      </c>
      <c r="N14" s="49">
        <v>2</v>
      </c>
      <c r="O14" s="48">
        <v>1</v>
      </c>
      <c r="P14" s="49">
        <v>1</v>
      </c>
      <c r="Q14" s="48">
        <v>2</v>
      </c>
      <c r="R14" s="49">
        <v>2</v>
      </c>
      <c r="S14" s="48">
        <v>1</v>
      </c>
      <c r="T14" s="49">
        <v>2</v>
      </c>
      <c r="U14" s="48">
        <v>2</v>
      </c>
      <c r="V14" s="21">
        <v>1</v>
      </c>
      <c r="W14" s="22">
        <v>2</v>
      </c>
      <c r="X14" s="21">
        <v>1</v>
      </c>
      <c r="Y14" s="22">
        <v>1</v>
      </c>
      <c r="Z14" s="21">
        <v>1</v>
      </c>
      <c r="AA14" s="22">
        <v>1</v>
      </c>
      <c r="AB14" s="21">
        <v>1</v>
      </c>
      <c r="AC14" s="22">
        <v>1</v>
      </c>
      <c r="AD14" s="21">
        <v>1</v>
      </c>
      <c r="AE14" s="22">
        <v>2</v>
      </c>
      <c r="AF14" s="49">
        <v>2</v>
      </c>
      <c r="AG14" s="48">
        <v>2</v>
      </c>
      <c r="AH14" s="49">
        <v>2</v>
      </c>
      <c r="AI14" s="48">
        <v>1</v>
      </c>
      <c r="AJ14" s="49">
        <v>1</v>
      </c>
      <c r="AK14" s="48">
        <v>1</v>
      </c>
      <c r="AL14" s="49">
        <v>1</v>
      </c>
      <c r="AM14" s="48">
        <v>2</v>
      </c>
      <c r="AN14" s="49">
        <v>1</v>
      </c>
      <c r="AO14" s="48">
        <v>1</v>
      </c>
      <c r="AP14" s="21">
        <v>2</v>
      </c>
      <c r="AQ14" s="22">
        <v>2</v>
      </c>
      <c r="AR14" s="21">
        <v>2</v>
      </c>
      <c r="AS14" s="22">
        <v>1</v>
      </c>
      <c r="AT14" s="21">
        <v>2</v>
      </c>
      <c r="AU14" s="22">
        <v>1</v>
      </c>
      <c r="AV14" s="21">
        <v>1</v>
      </c>
      <c r="AW14" s="22">
        <v>2</v>
      </c>
      <c r="AX14" s="21">
        <v>1</v>
      </c>
      <c r="AY14" s="22">
        <v>2</v>
      </c>
      <c r="AZ14">
        <f t="shared" si="2"/>
        <v>16</v>
      </c>
      <c r="BA14">
        <f t="shared" si="3"/>
        <v>12</v>
      </c>
      <c r="BB14">
        <f t="shared" si="4"/>
        <v>14</v>
      </c>
      <c r="BC14">
        <f t="shared" si="5"/>
        <v>16</v>
      </c>
    </row>
    <row r="15" spans="1:55" ht="13.5">
      <c r="A15" s="67">
        <v>8</v>
      </c>
      <c r="B15" s="73" t="s">
        <v>101</v>
      </c>
      <c r="C15" s="73" t="s">
        <v>120</v>
      </c>
      <c r="D15" s="75" t="s">
        <v>121</v>
      </c>
      <c r="E15" s="77"/>
      <c r="F15" s="130" t="s">
        <v>215</v>
      </c>
      <c r="G15" s="73" t="s">
        <v>216</v>
      </c>
      <c r="H15" s="37">
        <f t="shared" si="0"/>
        <v>0.8</v>
      </c>
      <c r="I15" s="39"/>
      <c r="J15" s="72">
        <f t="shared" si="1"/>
        <v>56</v>
      </c>
      <c r="K15" s="38"/>
      <c r="L15" s="49">
        <v>2</v>
      </c>
      <c r="M15" s="48">
        <v>2</v>
      </c>
      <c r="N15" s="49">
        <v>2</v>
      </c>
      <c r="O15" s="48">
        <v>2</v>
      </c>
      <c r="P15" s="49">
        <v>1</v>
      </c>
      <c r="Q15" s="48">
        <v>2</v>
      </c>
      <c r="R15" s="49">
        <v>0</v>
      </c>
      <c r="S15" s="48">
        <v>2</v>
      </c>
      <c r="T15" s="49">
        <v>2</v>
      </c>
      <c r="U15" s="48">
        <v>2</v>
      </c>
      <c r="V15" s="21">
        <v>1</v>
      </c>
      <c r="W15" s="22">
        <v>2</v>
      </c>
      <c r="X15" s="21">
        <v>1</v>
      </c>
      <c r="Y15" s="22">
        <v>0</v>
      </c>
      <c r="Z15" s="21">
        <v>1</v>
      </c>
      <c r="AA15" s="22">
        <v>2</v>
      </c>
      <c r="AB15" s="21">
        <v>1</v>
      </c>
      <c r="AC15" s="22">
        <v>1</v>
      </c>
      <c r="AD15" s="21">
        <v>2</v>
      </c>
      <c r="AE15" s="22">
        <v>2</v>
      </c>
      <c r="AF15" s="49">
        <v>1</v>
      </c>
      <c r="AG15" s="48">
        <v>2</v>
      </c>
      <c r="AH15" s="49">
        <v>2</v>
      </c>
      <c r="AI15" s="48">
        <v>2</v>
      </c>
      <c r="AJ15" s="49">
        <v>1</v>
      </c>
      <c r="AK15" s="48">
        <v>1</v>
      </c>
      <c r="AL15" s="49">
        <v>1</v>
      </c>
      <c r="AM15" s="48">
        <v>0</v>
      </c>
      <c r="AN15" s="49">
        <v>2</v>
      </c>
      <c r="AO15" s="48">
        <v>1</v>
      </c>
      <c r="AP15" s="21">
        <v>1</v>
      </c>
      <c r="AQ15" s="22">
        <v>1</v>
      </c>
      <c r="AR15" s="21">
        <v>2</v>
      </c>
      <c r="AS15" s="22">
        <v>1</v>
      </c>
      <c r="AT15" s="21">
        <v>2</v>
      </c>
      <c r="AU15" s="22">
        <v>2</v>
      </c>
      <c r="AV15" s="21">
        <v>1</v>
      </c>
      <c r="AW15" s="22">
        <v>1</v>
      </c>
      <c r="AX15" s="21">
        <v>1</v>
      </c>
      <c r="AY15" s="22">
        <v>1</v>
      </c>
      <c r="AZ15">
        <f t="shared" si="2"/>
        <v>17</v>
      </c>
      <c r="BA15">
        <f t="shared" si="3"/>
        <v>13</v>
      </c>
      <c r="BB15">
        <f t="shared" si="4"/>
        <v>13</v>
      </c>
      <c r="BC15">
        <f t="shared" si="5"/>
        <v>13</v>
      </c>
    </row>
    <row r="16" spans="1:55" ht="13.5">
      <c r="A16" s="67">
        <v>9</v>
      </c>
      <c r="B16" s="89" t="s">
        <v>54</v>
      </c>
      <c r="C16" s="89" t="s">
        <v>217</v>
      </c>
      <c r="D16" s="90" t="s">
        <v>54</v>
      </c>
      <c r="E16" s="91"/>
      <c r="F16" s="137" t="s">
        <v>218</v>
      </c>
      <c r="G16" s="89" t="s">
        <v>219</v>
      </c>
      <c r="H16" s="92">
        <f t="shared" si="0"/>
        <v>0.7428571428571429</v>
      </c>
      <c r="I16" s="106"/>
      <c r="J16" s="93">
        <f t="shared" si="1"/>
        <v>52</v>
      </c>
      <c r="K16" s="94"/>
      <c r="L16" s="107">
        <v>2</v>
      </c>
      <c r="M16" s="108">
        <v>2</v>
      </c>
      <c r="N16" s="107">
        <v>2</v>
      </c>
      <c r="O16" s="108">
        <v>1</v>
      </c>
      <c r="P16" s="107">
        <v>1</v>
      </c>
      <c r="Q16" s="108">
        <v>2</v>
      </c>
      <c r="R16" s="107">
        <v>2</v>
      </c>
      <c r="S16" s="108">
        <v>2</v>
      </c>
      <c r="T16" s="107">
        <v>2</v>
      </c>
      <c r="U16" s="108">
        <v>1</v>
      </c>
      <c r="V16" s="109">
        <v>1</v>
      </c>
      <c r="W16" s="110">
        <v>1</v>
      </c>
      <c r="X16" s="109">
        <v>1</v>
      </c>
      <c r="Y16" s="110">
        <v>1</v>
      </c>
      <c r="Z16" s="109">
        <v>1</v>
      </c>
      <c r="AA16" s="110">
        <v>1</v>
      </c>
      <c r="AB16" s="109">
        <v>1</v>
      </c>
      <c r="AC16" s="110">
        <v>2</v>
      </c>
      <c r="AD16" s="109">
        <v>1</v>
      </c>
      <c r="AE16" s="110">
        <v>1</v>
      </c>
      <c r="AF16" s="107">
        <v>1</v>
      </c>
      <c r="AG16" s="108">
        <v>1</v>
      </c>
      <c r="AH16" s="107">
        <v>1</v>
      </c>
      <c r="AI16" s="108">
        <v>1</v>
      </c>
      <c r="AJ16" s="107">
        <v>1</v>
      </c>
      <c r="AK16" s="108">
        <v>1</v>
      </c>
      <c r="AL16" s="107">
        <v>1</v>
      </c>
      <c r="AM16" s="108">
        <v>2</v>
      </c>
      <c r="AN16" s="107">
        <v>1</v>
      </c>
      <c r="AO16" s="108">
        <v>1</v>
      </c>
      <c r="AP16" s="109">
        <v>1</v>
      </c>
      <c r="AQ16" s="110">
        <v>1</v>
      </c>
      <c r="AR16" s="109">
        <v>1</v>
      </c>
      <c r="AS16" s="110">
        <v>2</v>
      </c>
      <c r="AT16" s="109">
        <v>1</v>
      </c>
      <c r="AU16" s="110">
        <v>2</v>
      </c>
      <c r="AV16" s="109">
        <v>1</v>
      </c>
      <c r="AW16" s="110">
        <v>1</v>
      </c>
      <c r="AX16" s="109">
        <v>1</v>
      </c>
      <c r="AY16" s="110">
        <v>2</v>
      </c>
      <c r="AZ16">
        <f t="shared" si="2"/>
        <v>17</v>
      </c>
      <c r="BA16">
        <f t="shared" si="3"/>
        <v>11</v>
      </c>
      <c r="BB16">
        <f t="shared" si="4"/>
        <v>11</v>
      </c>
      <c r="BC16">
        <f t="shared" si="5"/>
        <v>13</v>
      </c>
    </row>
    <row r="17" spans="1:55" ht="13.5">
      <c r="A17" s="67">
        <v>10</v>
      </c>
      <c r="B17" s="100" t="s">
        <v>50</v>
      </c>
      <c r="C17" s="100" t="s">
        <v>229</v>
      </c>
      <c r="D17" s="101" t="s">
        <v>230</v>
      </c>
      <c r="E17" s="77"/>
      <c r="F17" s="100" t="s">
        <v>231</v>
      </c>
      <c r="G17" s="100" t="s">
        <v>232</v>
      </c>
      <c r="H17" s="102">
        <f t="shared" si="0"/>
        <v>0.5428571428571428</v>
      </c>
      <c r="I17" s="103"/>
      <c r="J17" s="104">
        <f t="shared" si="1"/>
        <v>38</v>
      </c>
      <c r="K17" s="105"/>
      <c r="L17" s="114">
        <v>1</v>
      </c>
      <c r="M17" s="115">
        <v>1</v>
      </c>
      <c r="N17" s="114">
        <v>1</v>
      </c>
      <c r="O17" s="115">
        <v>1</v>
      </c>
      <c r="P17" s="114">
        <v>1</v>
      </c>
      <c r="Q17" s="115">
        <v>1</v>
      </c>
      <c r="R17" s="114">
        <v>0</v>
      </c>
      <c r="S17" s="115">
        <v>2</v>
      </c>
      <c r="T17" s="114">
        <v>1</v>
      </c>
      <c r="U17" s="115">
        <v>0</v>
      </c>
      <c r="V17" s="116">
        <v>1</v>
      </c>
      <c r="W17" s="117">
        <v>1</v>
      </c>
      <c r="X17" s="116">
        <v>1</v>
      </c>
      <c r="Y17" s="117">
        <v>2</v>
      </c>
      <c r="Z17" s="116">
        <v>0</v>
      </c>
      <c r="AA17" s="117">
        <v>0</v>
      </c>
      <c r="AB17" s="116">
        <v>1</v>
      </c>
      <c r="AC17" s="117">
        <v>1</v>
      </c>
      <c r="AD17" s="116">
        <v>0</v>
      </c>
      <c r="AE17" s="117">
        <v>0</v>
      </c>
      <c r="AF17" s="114">
        <v>2</v>
      </c>
      <c r="AG17" s="115">
        <v>0</v>
      </c>
      <c r="AH17" s="114">
        <v>0</v>
      </c>
      <c r="AI17" s="115">
        <v>2</v>
      </c>
      <c r="AJ17" s="114">
        <v>1</v>
      </c>
      <c r="AK17" s="115">
        <v>2</v>
      </c>
      <c r="AL17" s="114">
        <v>1</v>
      </c>
      <c r="AM17" s="115">
        <v>0</v>
      </c>
      <c r="AN17" s="114">
        <v>2</v>
      </c>
      <c r="AO17" s="115">
        <v>1</v>
      </c>
      <c r="AP17" s="116">
        <v>2</v>
      </c>
      <c r="AQ17" s="117">
        <v>1</v>
      </c>
      <c r="AR17" s="116">
        <v>0</v>
      </c>
      <c r="AS17" s="117">
        <v>1</v>
      </c>
      <c r="AT17" s="116">
        <v>1</v>
      </c>
      <c r="AU17" s="117">
        <v>1</v>
      </c>
      <c r="AV17" s="116">
        <v>1</v>
      </c>
      <c r="AW17" s="117">
        <v>1</v>
      </c>
      <c r="AX17" s="116">
        <v>1</v>
      </c>
      <c r="AY17" s="117">
        <v>2</v>
      </c>
      <c r="AZ17">
        <f t="shared" si="2"/>
        <v>9</v>
      </c>
      <c r="BA17">
        <f t="shared" si="3"/>
        <v>7</v>
      </c>
      <c r="BB17">
        <f t="shared" si="4"/>
        <v>11</v>
      </c>
      <c r="BC17">
        <f t="shared" si="5"/>
        <v>11</v>
      </c>
    </row>
    <row r="18" spans="1:57" ht="13.5">
      <c r="A18" s="17"/>
      <c r="B18" s="84"/>
      <c r="C18" s="84"/>
      <c r="D18" s="85"/>
      <c r="E18" s="86"/>
      <c r="F18" s="85"/>
      <c r="G18" s="85"/>
      <c r="H18" s="96"/>
      <c r="I18" s="123" t="s">
        <v>130</v>
      </c>
      <c r="J18" s="99">
        <f>MAX(J8:J17)</f>
        <v>70</v>
      </c>
      <c r="K18" s="63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46"/>
      <c r="BA18" s="46"/>
      <c r="BB18" s="46"/>
      <c r="BC18" s="46"/>
      <c r="BD18" s="63"/>
      <c r="BE18" s="63"/>
    </row>
    <row r="19" spans="1:57" ht="13.5">
      <c r="A19" s="157"/>
      <c r="B19" s="84"/>
      <c r="C19" s="84"/>
      <c r="D19" s="85"/>
      <c r="E19" s="86"/>
      <c r="F19" s="85"/>
      <c r="G19" s="85"/>
      <c r="H19" s="96"/>
      <c r="I19" s="98"/>
      <c r="J19" s="99"/>
      <c r="K19" s="63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46"/>
      <c r="BA19" s="46"/>
      <c r="BB19" s="46"/>
      <c r="BC19" s="46"/>
      <c r="BD19" s="63"/>
      <c r="BE19" s="63"/>
    </row>
    <row r="20" spans="1:57" ht="13.5">
      <c r="A20" s="157"/>
      <c r="B20" s="84"/>
      <c r="C20" s="84"/>
      <c r="D20" s="85"/>
      <c r="E20" s="86"/>
      <c r="F20" s="85"/>
      <c r="G20" s="85"/>
      <c r="H20" s="96"/>
      <c r="I20" s="98"/>
      <c r="J20" s="99"/>
      <c r="K20" s="63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46"/>
      <c r="BA20" s="46"/>
      <c r="BB20" s="46"/>
      <c r="BC20" s="46"/>
      <c r="BD20" s="63"/>
      <c r="BE20" s="63"/>
    </row>
    <row r="21" spans="1:57" ht="13.5">
      <c r="A21" s="17"/>
      <c r="B21" s="63"/>
      <c r="C21" s="63"/>
      <c r="D21" s="81"/>
      <c r="E21" s="64"/>
      <c r="F21" s="64"/>
      <c r="G21" s="64"/>
      <c r="H21" s="96"/>
      <c r="I21" s="98"/>
      <c r="J21" s="99" t="s">
        <v>108</v>
      </c>
      <c r="K21" s="63"/>
      <c r="L21" s="44">
        <f>COUNTIF(L8:L17,2)/(COUNTIF(L8:L17,0)+COUNTIF(L8:L17,"&gt;0"))*100</f>
        <v>50</v>
      </c>
      <c r="M21" s="44">
        <f aca="true" t="shared" si="6" ref="M21:AY21">COUNTIF(M8:M17,2)/(COUNTIF(M8:M17,0)+COUNTIF(M8:M17,"&gt;0"))*100</f>
        <v>70</v>
      </c>
      <c r="N21" s="44">
        <f t="shared" si="6"/>
        <v>90</v>
      </c>
      <c r="O21" s="44">
        <f t="shared" si="6"/>
        <v>60</v>
      </c>
      <c r="P21" s="44">
        <f t="shared" si="6"/>
        <v>40</v>
      </c>
      <c r="Q21" s="44">
        <f t="shared" si="6"/>
        <v>80</v>
      </c>
      <c r="R21" s="44">
        <f t="shared" si="6"/>
        <v>50</v>
      </c>
      <c r="S21" s="44">
        <f t="shared" si="6"/>
        <v>90</v>
      </c>
      <c r="T21" s="44">
        <f t="shared" si="6"/>
        <v>90</v>
      </c>
      <c r="U21" s="44">
        <f t="shared" si="6"/>
        <v>40</v>
      </c>
      <c r="V21" s="44">
        <f t="shared" si="6"/>
        <v>40</v>
      </c>
      <c r="W21" s="44">
        <f t="shared" si="6"/>
        <v>40</v>
      </c>
      <c r="X21" s="44">
        <f t="shared" si="6"/>
        <v>40</v>
      </c>
      <c r="Y21" s="44">
        <f t="shared" si="6"/>
        <v>50</v>
      </c>
      <c r="Z21" s="44">
        <f t="shared" si="6"/>
        <v>30</v>
      </c>
      <c r="AA21" s="44">
        <f t="shared" si="6"/>
        <v>60</v>
      </c>
      <c r="AB21" s="44">
        <f t="shared" si="6"/>
        <v>30</v>
      </c>
      <c r="AC21" s="44">
        <f t="shared" si="6"/>
        <v>40</v>
      </c>
      <c r="AD21" s="44">
        <f t="shared" si="6"/>
        <v>70</v>
      </c>
      <c r="AE21" s="44">
        <f t="shared" si="6"/>
        <v>40</v>
      </c>
      <c r="AF21" s="44">
        <f t="shared" si="6"/>
        <v>60</v>
      </c>
      <c r="AG21" s="44">
        <f t="shared" si="6"/>
        <v>60</v>
      </c>
      <c r="AH21" s="44">
        <f t="shared" si="6"/>
        <v>70</v>
      </c>
      <c r="AI21" s="44">
        <f t="shared" si="6"/>
        <v>50</v>
      </c>
      <c r="AJ21" s="44">
        <f t="shared" si="6"/>
        <v>10</v>
      </c>
      <c r="AK21" s="44">
        <f t="shared" si="6"/>
        <v>30</v>
      </c>
      <c r="AL21" s="44">
        <f t="shared" si="6"/>
        <v>40</v>
      </c>
      <c r="AM21" s="44">
        <f t="shared" si="6"/>
        <v>40</v>
      </c>
      <c r="AN21" s="44">
        <f t="shared" si="6"/>
        <v>70</v>
      </c>
      <c r="AO21" s="44">
        <f t="shared" si="6"/>
        <v>40</v>
      </c>
      <c r="AP21" s="44">
        <f t="shared" si="6"/>
        <v>80</v>
      </c>
      <c r="AQ21" s="44">
        <f t="shared" si="6"/>
        <v>70</v>
      </c>
      <c r="AR21" s="44">
        <f t="shared" si="6"/>
        <v>40</v>
      </c>
      <c r="AS21" s="44">
        <f t="shared" si="6"/>
        <v>50</v>
      </c>
      <c r="AT21" s="44">
        <f t="shared" si="6"/>
        <v>60</v>
      </c>
      <c r="AU21" s="44">
        <f t="shared" si="6"/>
        <v>80</v>
      </c>
      <c r="AV21" s="44">
        <f t="shared" si="6"/>
        <v>40</v>
      </c>
      <c r="AW21" s="44">
        <f t="shared" si="6"/>
        <v>40</v>
      </c>
      <c r="AX21" s="44">
        <f t="shared" si="6"/>
        <v>40</v>
      </c>
      <c r="AY21" s="44">
        <f t="shared" si="6"/>
        <v>90</v>
      </c>
      <c r="AZ21" s="46"/>
      <c r="BA21" s="46"/>
      <c r="BB21" s="46"/>
      <c r="BC21" s="46"/>
      <c r="BD21" s="63"/>
      <c r="BE21" s="63"/>
    </row>
    <row r="22" spans="1:57" ht="13.5">
      <c r="A22" s="17"/>
      <c r="B22" s="84"/>
      <c r="C22" s="84"/>
      <c r="D22" s="85"/>
      <c r="E22" s="86"/>
      <c r="F22" s="85"/>
      <c r="G22" s="85"/>
      <c r="H22" s="96"/>
      <c r="I22" s="88"/>
      <c r="J22" s="97"/>
      <c r="K22" s="63"/>
      <c r="L22" s="60" t="s">
        <v>66</v>
      </c>
      <c r="M22" s="60" t="s">
        <v>66</v>
      </c>
      <c r="N22" s="60" t="s">
        <v>66</v>
      </c>
      <c r="O22" s="60" t="s">
        <v>66</v>
      </c>
      <c r="P22" s="60" t="s">
        <v>66</v>
      </c>
      <c r="Q22" s="60" t="s">
        <v>66</v>
      </c>
      <c r="R22" s="60" t="s">
        <v>66</v>
      </c>
      <c r="S22" s="60" t="s">
        <v>66</v>
      </c>
      <c r="T22" s="60" t="s">
        <v>66</v>
      </c>
      <c r="U22" s="60" t="s">
        <v>66</v>
      </c>
      <c r="V22" s="60" t="s">
        <v>66</v>
      </c>
      <c r="W22" s="60" t="s">
        <v>66</v>
      </c>
      <c r="X22" s="60" t="s">
        <v>66</v>
      </c>
      <c r="Y22" s="60" t="s">
        <v>66</v>
      </c>
      <c r="Z22" s="60" t="s">
        <v>66</v>
      </c>
      <c r="AA22" s="60" t="s">
        <v>66</v>
      </c>
      <c r="AB22" s="60" t="s">
        <v>66</v>
      </c>
      <c r="AC22" s="60" t="s">
        <v>66</v>
      </c>
      <c r="AD22" s="60" t="s">
        <v>66</v>
      </c>
      <c r="AE22" s="60" t="s">
        <v>66</v>
      </c>
      <c r="AF22" s="60" t="s">
        <v>66</v>
      </c>
      <c r="AG22" s="60" t="s">
        <v>66</v>
      </c>
      <c r="AH22" s="60" t="s">
        <v>66</v>
      </c>
      <c r="AI22" s="60" t="s">
        <v>66</v>
      </c>
      <c r="AJ22" s="60" t="s">
        <v>66</v>
      </c>
      <c r="AK22" s="60" t="s">
        <v>66</v>
      </c>
      <c r="AL22" s="60" t="s">
        <v>66</v>
      </c>
      <c r="AM22" s="60" t="s">
        <v>66</v>
      </c>
      <c r="AN22" s="60" t="s">
        <v>66</v>
      </c>
      <c r="AO22" s="60" t="s">
        <v>66</v>
      </c>
      <c r="AP22" s="60" t="s">
        <v>66</v>
      </c>
      <c r="AQ22" s="60" t="s">
        <v>66</v>
      </c>
      <c r="AR22" s="60" t="s">
        <v>66</v>
      </c>
      <c r="AS22" s="60" t="s">
        <v>66</v>
      </c>
      <c r="AT22" s="60" t="s">
        <v>66</v>
      </c>
      <c r="AU22" s="60" t="s">
        <v>66</v>
      </c>
      <c r="AV22" s="60" t="s">
        <v>66</v>
      </c>
      <c r="AW22" s="60" t="s">
        <v>66</v>
      </c>
      <c r="AX22" s="60" t="s">
        <v>66</v>
      </c>
      <c r="AY22" s="60" t="s">
        <v>66</v>
      </c>
      <c r="AZ22" s="46"/>
      <c r="BA22" s="46"/>
      <c r="BB22" s="46"/>
      <c r="BC22" s="46"/>
      <c r="BD22" s="63"/>
      <c r="BE22" s="63"/>
    </row>
    <row r="23" spans="1:57" ht="13.5">
      <c r="A23" s="17"/>
      <c r="B23" s="84"/>
      <c r="C23" s="84"/>
      <c r="D23" s="85"/>
      <c r="E23" s="86"/>
      <c r="F23" s="85"/>
      <c r="G23" s="85"/>
      <c r="H23" s="96"/>
      <c r="I23" s="88"/>
      <c r="J23" s="97"/>
      <c r="K23" s="6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46"/>
      <c r="BA23" s="46"/>
      <c r="BB23" s="46"/>
      <c r="BC23" s="46"/>
      <c r="BD23" s="63"/>
      <c r="BE23" s="63"/>
    </row>
    <row r="24" spans="1:57" ht="13.5">
      <c r="A24" s="17"/>
      <c r="B24" s="84"/>
      <c r="C24" s="84"/>
      <c r="D24" s="85"/>
      <c r="E24" s="86"/>
      <c r="F24" s="85"/>
      <c r="G24" s="85"/>
      <c r="H24" s="96"/>
      <c r="I24" s="88"/>
      <c r="J24" s="97"/>
      <c r="K24" s="46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46"/>
      <c r="BA24" s="46"/>
      <c r="BB24" s="46"/>
      <c r="BC24" s="46"/>
      <c r="BD24" s="63"/>
      <c r="BE24" s="63"/>
    </row>
    <row r="25" spans="1:57" ht="13.5">
      <c r="A25" s="17"/>
      <c r="B25" s="63"/>
      <c r="C25" s="63"/>
      <c r="D25" s="81"/>
      <c r="E25" s="64"/>
      <c r="F25" s="85"/>
      <c r="G25" s="85"/>
      <c r="H25" s="96"/>
      <c r="I25" s="88"/>
      <c r="J25" s="97"/>
      <c r="K25" s="46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46"/>
      <c r="BA25" s="46"/>
      <c r="BB25" s="46"/>
      <c r="BC25" s="46"/>
      <c r="BD25" s="63"/>
      <c r="BE25" s="63"/>
    </row>
    <row r="26" spans="1:57" ht="13.5">
      <c r="A26" s="82"/>
      <c r="B26" s="46"/>
      <c r="C26" s="46"/>
      <c r="D26" s="64"/>
      <c r="E26" s="64"/>
      <c r="F26" s="79"/>
      <c r="G26" s="87"/>
      <c r="H26" s="111"/>
      <c r="I26" s="112"/>
      <c r="J26" s="9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63"/>
      <c r="BB26" s="63"/>
      <c r="BC26" s="63"/>
      <c r="BD26" s="63"/>
      <c r="BE26" s="63"/>
    </row>
    <row r="27" spans="1:57" ht="12.75">
      <c r="A27" s="82"/>
      <c r="B27" s="46"/>
      <c r="C27" s="46"/>
      <c r="D27" s="64"/>
      <c r="E27" s="64"/>
      <c r="F27" s="64"/>
      <c r="G27" s="64"/>
      <c r="H27" s="111"/>
      <c r="I27" s="88"/>
      <c r="J27" s="63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63"/>
      <c r="BB27" s="63"/>
      <c r="BC27" s="63"/>
      <c r="BD27" s="63"/>
      <c r="BE27" s="63"/>
    </row>
    <row r="28" spans="1:57" ht="12.75">
      <c r="A28" s="82"/>
      <c r="B28" s="46"/>
      <c r="C28" s="46"/>
      <c r="D28" s="64"/>
      <c r="E28" s="64"/>
      <c r="F28" s="64"/>
      <c r="G28" s="64"/>
      <c r="H28" s="111"/>
      <c r="I28" s="88"/>
      <c r="J28" s="63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63"/>
      <c r="BB28" s="63"/>
      <c r="BC28" s="63"/>
      <c r="BD28" s="63"/>
      <c r="BE28" s="63"/>
    </row>
    <row r="29" spans="1:57" ht="13.5">
      <c r="A29" s="82"/>
      <c r="B29" s="46"/>
      <c r="C29" s="46"/>
      <c r="D29" s="64"/>
      <c r="E29" s="64"/>
      <c r="F29" s="64"/>
      <c r="G29" s="64"/>
      <c r="H29" s="111"/>
      <c r="I29" s="88"/>
      <c r="J29" s="113"/>
      <c r="K29" s="46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46"/>
      <c r="BA29" s="63"/>
      <c r="BB29" s="63"/>
      <c r="BC29" s="63"/>
      <c r="BD29" s="63"/>
      <c r="BE29" s="63"/>
    </row>
    <row r="30" spans="1:57" ht="12.75">
      <c r="A30" s="82"/>
      <c r="B30" s="46"/>
      <c r="C30" s="46"/>
      <c r="D30" s="64"/>
      <c r="E30" s="64"/>
      <c r="F30" s="64"/>
      <c r="G30" s="64"/>
      <c r="H30" s="111"/>
      <c r="I30" s="88"/>
      <c r="J30" s="63"/>
      <c r="K30" s="46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46"/>
      <c r="BA30" s="63"/>
      <c r="BB30" s="63"/>
      <c r="BC30" s="63"/>
      <c r="BD30" s="63"/>
      <c r="BE30" s="63"/>
    </row>
    <row r="31" spans="1:57" ht="12.75">
      <c r="A31" s="82"/>
      <c r="B31" s="46"/>
      <c r="C31" s="46"/>
      <c r="D31" s="64"/>
      <c r="E31" s="47"/>
      <c r="F31" s="64"/>
      <c r="G31" s="64"/>
      <c r="H31" s="111"/>
      <c r="I31" s="88"/>
      <c r="J31" s="63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63"/>
      <c r="BB31" s="63"/>
      <c r="BC31" s="63"/>
      <c r="BD31" s="63"/>
      <c r="BE31" s="63"/>
    </row>
    <row r="32" spans="1:52" ht="13.5">
      <c r="A32" s="45"/>
      <c r="B32" s="65"/>
      <c r="C32" s="46"/>
      <c r="D32" s="64"/>
      <c r="E32" s="66"/>
      <c r="F32" s="64"/>
      <c r="G32" s="64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7" ht="13.5">
      <c r="A33" s="45"/>
      <c r="B33" s="46"/>
      <c r="C33" s="46"/>
      <c r="D33" s="64"/>
      <c r="E33" s="66"/>
      <c r="F33" s="64"/>
      <c r="G33" s="64"/>
    </row>
    <row r="34" spans="1:7" ht="13.5">
      <c r="A34" s="45"/>
      <c r="B34" s="46"/>
      <c r="C34" s="46"/>
      <c r="D34" s="64"/>
      <c r="E34" s="66"/>
      <c r="F34" s="64"/>
      <c r="G34" s="64"/>
    </row>
    <row r="35" spans="1:254" s="3" customFormat="1" ht="13.5">
      <c r="A35" s="45"/>
      <c r="B35" s="47"/>
      <c r="C35" s="47"/>
      <c r="D35" s="47"/>
      <c r="E35" s="66"/>
      <c r="F35" s="64"/>
      <c r="G35" s="64"/>
      <c r="H35" s="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3" customFormat="1" ht="13.5">
      <c r="A36" s="45"/>
      <c r="B36" s="46"/>
      <c r="C36" s="46"/>
      <c r="D36" s="64"/>
      <c r="E36" s="66"/>
      <c r="F36" s="64"/>
      <c r="G36" s="64"/>
      <c r="H36" s="5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3" customFormat="1" ht="13.5">
      <c r="A37" s="45"/>
      <c r="B37" s="47"/>
      <c r="C37" s="47"/>
      <c r="D37" s="47"/>
      <c r="E37" s="66"/>
      <c r="F37" s="64"/>
      <c r="G37" s="64"/>
      <c r="H37" s="5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3" customFormat="1" ht="13.5">
      <c r="A38" s="45"/>
      <c r="B38" s="46"/>
      <c r="C38" s="46"/>
      <c r="D38" s="64"/>
      <c r="E38" s="66"/>
      <c r="F38" s="64"/>
      <c r="G38" s="64"/>
      <c r="H38" s="5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3" customFormat="1" ht="13.5">
      <c r="A39" s="45"/>
      <c r="B39" s="46"/>
      <c r="C39" s="46"/>
      <c r="D39" s="64"/>
      <c r="E39" s="66"/>
      <c r="F39" s="64"/>
      <c r="G39" s="64"/>
      <c r="H39" s="5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3" customFormat="1" ht="13.5">
      <c r="A40" s="45"/>
      <c r="B40" s="47"/>
      <c r="C40" s="47"/>
      <c r="D40" s="47"/>
      <c r="E40" s="66"/>
      <c r="F40" s="64"/>
      <c r="G40" s="64"/>
      <c r="H40" s="5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3" customFormat="1" ht="13.5">
      <c r="A41" s="45"/>
      <c r="B41" s="46"/>
      <c r="C41" s="46"/>
      <c r="D41" s="64"/>
      <c r="E41" s="66"/>
      <c r="F41" s="64"/>
      <c r="G41" s="64"/>
      <c r="H41" s="5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3" customFormat="1" ht="13.5">
      <c r="A42" s="1"/>
      <c r="B42" s="47"/>
      <c r="C42" s="47"/>
      <c r="D42" s="47"/>
      <c r="E42" s="66"/>
      <c r="F42" s="64"/>
      <c r="G42" s="64"/>
      <c r="H42" s="5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3" customFormat="1" ht="13.5">
      <c r="A43" s="1"/>
      <c r="B43" s="46"/>
      <c r="C43" s="46"/>
      <c r="D43" s="64"/>
      <c r="E43" s="66"/>
      <c r="F43" s="64"/>
      <c r="G43" s="64"/>
      <c r="H43" s="5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3" customFormat="1" ht="13.5">
      <c r="A44" s="1"/>
      <c r="B44" s="46"/>
      <c r="C44" s="46"/>
      <c r="D44" s="64"/>
      <c r="E44" s="66"/>
      <c r="F44" s="64"/>
      <c r="G44" s="64"/>
      <c r="H44" s="5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3" customFormat="1" ht="13.5">
      <c r="A45" s="1"/>
      <c r="B45" s="46"/>
      <c r="C45" s="46"/>
      <c r="D45" s="64"/>
      <c r="E45" s="66"/>
      <c r="F45" s="64"/>
      <c r="G45" s="64"/>
      <c r="H45" s="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3" customFormat="1" ht="13.5">
      <c r="A46" s="1"/>
      <c r="B46" s="65"/>
      <c r="C46" s="46"/>
      <c r="D46" s="64"/>
      <c r="E46" s="66"/>
      <c r="F46" s="64"/>
      <c r="G46" s="64"/>
      <c r="H46" s="5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3" customFormat="1" ht="13.5">
      <c r="A47" s="1"/>
      <c r="B47" s="47"/>
      <c r="C47" s="47"/>
      <c r="D47" s="47"/>
      <c r="E47" s="66"/>
      <c r="F47" s="64"/>
      <c r="G47" s="64"/>
      <c r="H47" s="5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3" customFormat="1" ht="13.5">
      <c r="A48" s="1"/>
      <c r="B48" s="46"/>
      <c r="C48" s="46"/>
      <c r="D48" s="64"/>
      <c r="E48" s="66"/>
      <c r="F48" s="64"/>
      <c r="G48" s="64"/>
      <c r="H48" s="5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3" customFormat="1" ht="13.5">
      <c r="A49" s="1"/>
      <c r="B49" s="46"/>
      <c r="C49" s="46"/>
      <c r="D49" s="64"/>
      <c r="E49" s="66"/>
      <c r="F49" s="64"/>
      <c r="G49" s="64"/>
      <c r="H49" s="5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7" ht="13.5">
      <c r="B50" s="46"/>
      <c r="C50" s="46"/>
      <c r="D50" s="64"/>
      <c r="E50" s="66"/>
      <c r="F50" s="64"/>
      <c r="G50" s="64"/>
    </row>
    <row r="51" spans="2:7" ht="13.5">
      <c r="B51" s="46"/>
      <c r="C51" s="46"/>
      <c r="D51" s="64"/>
      <c r="E51" s="66"/>
      <c r="F51" s="64"/>
      <c r="G51" s="64"/>
    </row>
    <row r="52" spans="2:7" ht="13.5">
      <c r="B52" s="46"/>
      <c r="C52" s="46"/>
      <c r="D52" s="64"/>
      <c r="E52" s="66"/>
      <c r="F52" s="64"/>
      <c r="G52" s="64"/>
    </row>
    <row r="53" spans="2:7" ht="13.5">
      <c r="B53" s="46"/>
      <c r="C53" s="46"/>
      <c r="D53" s="64"/>
      <c r="E53" s="66"/>
      <c r="F53" s="64"/>
      <c r="G53" s="64"/>
    </row>
    <row r="54" spans="2:7" ht="13.5">
      <c r="B54" s="46"/>
      <c r="C54" s="46"/>
      <c r="D54" s="64"/>
      <c r="E54" s="66"/>
      <c r="F54" s="64"/>
      <c r="G54" s="64"/>
    </row>
    <row r="55" spans="2:7" ht="12.75">
      <c r="B55" s="46"/>
      <c r="C55" s="46"/>
      <c r="D55" s="64"/>
      <c r="E55" s="64"/>
      <c r="F55" s="64"/>
      <c r="G55" s="64"/>
    </row>
    <row r="56" spans="2:7" ht="12.75">
      <c r="B56" s="65"/>
      <c r="C56" s="46"/>
      <c r="D56" s="64"/>
      <c r="E56" s="64"/>
      <c r="F56" s="64"/>
      <c r="G56" s="64"/>
    </row>
    <row r="57" spans="2:7" ht="12.75">
      <c r="B57" s="46"/>
      <c r="C57" s="46"/>
      <c r="D57" s="64"/>
      <c r="E57" s="64"/>
      <c r="F57" s="64"/>
      <c r="G57" s="64"/>
    </row>
  </sheetData>
  <sheetProtection/>
  <mergeCells count="5">
    <mergeCell ref="J3:J5"/>
    <mergeCell ref="C4:F5"/>
    <mergeCell ref="H4:H6"/>
    <mergeCell ref="A19:A20"/>
    <mergeCell ref="B3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T25"/>
  <sheetViews>
    <sheetView zoomScalePageLayoutView="0" workbookViewId="0" topLeftCell="A1">
      <selection activeCell="Y18" sqref="Y18"/>
    </sheetView>
  </sheetViews>
  <sheetFormatPr defaultColWidth="12.375" defaultRowHeight="12.75"/>
  <cols>
    <col min="1" max="1" width="4.125" style="1" customWidth="1"/>
    <col min="2" max="2" width="12.375" style="0" customWidth="1"/>
    <col min="3" max="3" width="14.625" style="0" customWidth="1"/>
    <col min="4" max="4" width="16.50390625" style="2" customWidth="1"/>
    <col min="5" max="5" width="13.00390625" style="2" customWidth="1"/>
    <col min="6" max="6" width="16.50390625" style="3" customWidth="1"/>
    <col min="7" max="7" width="20.125" style="4" customWidth="1"/>
    <col min="8" max="8" width="12.375" style="5" customWidth="1"/>
    <col min="9" max="9" width="12.375" style="6" customWidth="1"/>
    <col min="10" max="10" width="10.00390625" style="0" customWidth="1"/>
    <col min="11" max="11" width="11.00390625" style="0" customWidth="1"/>
    <col min="12" max="51" width="4.375" style="0" customWidth="1"/>
    <col min="52" max="55" width="3.125" style="0" customWidth="1"/>
  </cols>
  <sheetData>
    <row r="1" ht="8.25" customHeight="1"/>
    <row r="2" spans="2:51" ht="13.5">
      <c r="B2" s="7"/>
      <c r="F2"/>
      <c r="G2"/>
      <c r="I2" s="8"/>
      <c r="K2" s="9" t="s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>
        <v>8</v>
      </c>
      <c r="T2" s="10">
        <v>9</v>
      </c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10">
        <v>30</v>
      </c>
      <c r="AP2" s="10">
        <v>31</v>
      </c>
      <c r="AQ2" s="10">
        <v>32</v>
      </c>
      <c r="AR2" s="10">
        <v>33</v>
      </c>
      <c r="AS2" s="10">
        <v>34</v>
      </c>
      <c r="AT2" s="10">
        <v>35</v>
      </c>
      <c r="AU2" s="10">
        <v>36</v>
      </c>
      <c r="AV2" s="10">
        <v>37</v>
      </c>
      <c r="AW2" s="10">
        <v>38</v>
      </c>
      <c r="AX2" s="10">
        <v>39</v>
      </c>
      <c r="AY2" s="10">
        <v>40</v>
      </c>
    </row>
    <row r="3" spans="1:51" s="16" customFormat="1" ht="23.25">
      <c r="A3" s="11"/>
      <c r="B3" s="147" t="s">
        <v>312</v>
      </c>
      <c r="C3" s="147"/>
      <c r="D3" s="12"/>
      <c r="E3" s="12"/>
      <c r="F3" s="13"/>
      <c r="G3" s="13"/>
      <c r="H3" s="14"/>
      <c r="I3" s="13"/>
      <c r="J3" s="148" t="s">
        <v>107</v>
      </c>
      <c r="K3" s="15" t="s">
        <v>2</v>
      </c>
      <c r="L3" s="50">
        <v>40</v>
      </c>
      <c r="M3" s="51">
        <v>29</v>
      </c>
      <c r="N3" s="50">
        <v>9</v>
      </c>
      <c r="O3" s="51">
        <v>20</v>
      </c>
      <c r="P3" s="50">
        <v>22</v>
      </c>
      <c r="Q3" s="52">
        <v>35</v>
      </c>
      <c r="R3" s="53">
        <v>41</v>
      </c>
      <c r="S3" s="52">
        <v>16</v>
      </c>
      <c r="T3" s="53">
        <v>23</v>
      </c>
      <c r="U3" s="52">
        <v>34</v>
      </c>
      <c r="V3" s="54">
        <v>32</v>
      </c>
      <c r="W3" s="55">
        <v>36</v>
      </c>
      <c r="X3" s="54">
        <v>33</v>
      </c>
      <c r="Y3" s="55">
        <v>34</v>
      </c>
      <c r="Z3" s="54">
        <v>41</v>
      </c>
      <c r="AA3" s="55">
        <v>21</v>
      </c>
      <c r="AB3" s="54">
        <v>22</v>
      </c>
      <c r="AC3" s="55">
        <v>39</v>
      </c>
      <c r="AD3" s="54">
        <v>39</v>
      </c>
      <c r="AE3" s="55">
        <v>27</v>
      </c>
      <c r="AF3" s="53">
        <v>39</v>
      </c>
      <c r="AG3" s="52">
        <v>41</v>
      </c>
      <c r="AH3" s="53">
        <v>17</v>
      </c>
      <c r="AI3" s="52">
        <v>31</v>
      </c>
      <c r="AJ3" s="53">
        <v>29</v>
      </c>
      <c r="AK3" s="52">
        <v>41</v>
      </c>
      <c r="AL3" s="53">
        <v>34</v>
      </c>
      <c r="AM3" s="52">
        <v>36</v>
      </c>
      <c r="AN3" s="53">
        <v>27</v>
      </c>
      <c r="AO3" s="52">
        <v>36</v>
      </c>
      <c r="AP3" s="54">
        <v>39</v>
      </c>
      <c r="AQ3" s="55">
        <v>25</v>
      </c>
      <c r="AR3" s="54">
        <v>40</v>
      </c>
      <c r="AS3" s="55">
        <v>38</v>
      </c>
      <c r="AT3" s="54">
        <v>26</v>
      </c>
      <c r="AU3" s="55">
        <v>11</v>
      </c>
      <c r="AV3" s="54">
        <v>17</v>
      </c>
      <c r="AW3" s="55"/>
      <c r="AX3" s="54">
        <v>23</v>
      </c>
      <c r="AY3" s="55">
        <v>30</v>
      </c>
    </row>
    <row r="4" spans="2:51" ht="28.5" customHeight="1">
      <c r="B4" s="17"/>
      <c r="C4" s="149" t="s">
        <v>233</v>
      </c>
      <c r="D4" s="149"/>
      <c r="E4" s="149"/>
      <c r="F4" s="149"/>
      <c r="G4" s="18"/>
      <c r="H4" s="151" t="s">
        <v>3</v>
      </c>
      <c r="I4" s="19"/>
      <c r="J4" s="148"/>
      <c r="K4" s="20" t="s">
        <v>4</v>
      </c>
      <c r="L4" s="49">
        <v>40</v>
      </c>
      <c r="M4" s="48">
        <v>25</v>
      </c>
      <c r="N4" s="49">
        <v>25</v>
      </c>
      <c r="O4" s="48">
        <v>25</v>
      </c>
      <c r="P4" s="49">
        <v>15</v>
      </c>
      <c r="Q4" s="48">
        <v>30</v>
      </c>
      <c r="R4" s="49">
        <v>40</v>
      </c>
      <c r="S4" s="48">
        <v>25</v>
      </c>
      <c r="T4" s="49">
        <v>15</v>
      </c>
      <c r="U4" s="48">
        <v>40</v>
      </c>
      <c r="V4" s="21">
        <v>40</v>
      </c>
      <c r="W4" s="22">
        <v>25</v>
      </c>
      <c r="X4" s="21">
        <v>30</v>
      </c>
      <c r="Y4" s="22">
        <v>30</v>
      </c>
      <c r="Z4" s="21">
        <v>40</v>
      </c>
      <c r="AA4" s="22">
        <v>17</v>
      </c>
      <c r="AB4" s="21">
        <v>15</v>
      </c>
      <c r="AC4" s="22">
        <v>40</v>
      </c>
      <c r="AD4" s="21">
        <v>40</v>
      </c>
      <c r="AE4" s="22">
        <v>30</v>
      </c>
      <c r="AF4" s="49">
        <v>40</v>
      </c>
      <c r="AG4" s="48">
        <v>40</v>
      </c>
      <c r="AH4" s="49">
        <v>25</v>
      </c>
      <c r="AI4" s="48">
        <v>30</v>
      </c>
      <c r="AJ4" s="49">
        <v>40</v>
      </c>
      <c r="AK4" s="48">
        <v>40</v>
      </c>
      <c r="AL4" s="49">
        <v>40</v>
      </c>
      <c r="AM4" s="48">
        <v>40</v>
      </c>
      <c r="AN4" s="49">
        <v>35</v>
      </c>
      <c r="AO4" s="48">
        <v>32</v>
      </c>
      <c r="AP4" s="21">
        <v>40</v>
      </c>
      <c r="AQ4" s="22">
        <v>25</v>
      </c>
      <c r="AR4" s="21">
        <v>40</v>
      </c>
      <c r="AS4" s="22">
        <v>40</v>
      </c>
      <c r="AT4" s="21">
        <v>40</v>
      </c>
      <c r="AU4" s="22">
        <v>15</v>
      </c>
      <c r="AV4" s="21">
        <v>15</v>
      </c>
      <c r="AW4" s="22"/>
      <c r="AX4" s="21">
        <v>15</v>
      </c>
      <c r="AY4" s="22">
        <v>30</v>
      </c>
    </row>
    <row r="5" spans="1:254" ht="58.5" customHeight="1">
      <c r="A5" s="23"/>
      <c r="B5" s="24"/>
      <c r="C5" s="150"/>
      <c r="D5" s="150"/>
      <c r="E5" s="150"/>
      <c r="F5" s="150"/>
      <c r="G5" s="25"/>
      <c r="H5" s="151"/>
      <c r="I5" s="26"/>
      <c r="J5" s="148"/>
      <c r="K5" s="27" t="s">
        <v>5</v>
      </c>
      <c r="L5" s="56"/>
      <c r="M5" s="57"/>
      <c r="N5" s="56"/>
      <c r="O5" s="57" t="s">
        <v>67</v>
      </c>
      <c r="P5" s="56"/>
      <c r="Q5" s="57"/>
      <c r="R5" s="56"/>
      <c r="S5" s="57"/>
      <c r="T5" s="56"/>
      <c r="U5" s="57"/>
      <c r="V5" s="58" t="s">
        <v>6</v>
      </c>
      <c r="W5" s="59"/>
      <c r="X5" s="58"/>
      <c r="Y5" s="59" t="s">
        <v>68</v>
      </c>
      <c r="Z5" s="58"/>
      <c r="AA5" s="59"/>
      <c r="AB5" s="58" t="s">
        <v>68</v>
      </c>
      <c r="AC5" s="59"/>
      <c r="AD5" s="58"/>
      <c r="AE5" s="59" t="s">
        <v>67</v>
      </c>
      <c r="AF5" s="56"/>
      <c r="AG5" s="57"/>
      <c r="AH5" s="56" t="s">
        <v>8</v>
      </c>
      <c r="AI5" s="57"/>
      <c r="AJ5" s="56" t="s">
        <v>7</v>
      </c>
      <c r="AK5" s="57"/>
      <c r="AL5" s="56"/>
      <c r="AM5" s="57"/>
      <c r="AN5" s="56" t="s">
        <v>8</v>
      </c>
      <c r="AO5" s="57"/>
      <c r="AP5" s="58"/>
      <c r="AQ5" s="59"/>
      <c r="AR5" s="58"/>
      <c r="AS5" s="59"/>
      <c r="AT5" s="58" t="s">
        <v>7</v>
      </c>
      <c r="AU5" s="59"/>
      <c r="AV5" s="58"/>
      <c r="AW5" s="59" t="s">
        <v>6</v>
      </c>
      <c r="AX5" s="58"/>
      <c r="AY5" s="59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12.75">
      <c r="A6" s="23"/>
      <c r="B6" s="29" t="s">
        <v>9</v>
      </c>
      <c r="C6" s="29" t="s">
        <v>10</v>
      </c>
      <c r="D6" s="30" t="s">
        <v>11</v>
      </c>
      <c r="E6" s="30" t="s">
        <v>12</v>
      </c>
      <c r="F6" s="31" t="s">
        <v>13</v>
      </c>
      <c r="G6" s="32" t="s">
        <v>14</v>
      </c>
      <c r="H6" s="151"/>
      <c r="I6" s="33" t="s">
        <v>15</v>
      </c>
      <c r="J6" s="29" t="s">
        <v>16</v>
      </c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5:51" ht="12.75">
      <c r="E7" s="8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5" ht="13.5">
      <c r="A8" s="69">
        <v>1</v>
      </c>
      <c r="B8" s="130" t="s">
        <v>313</v>
      </c>
      <c r="C8" s="73" t="s">
        <v>254</v>
      </c>
      <c r="D8" s="75" t="s">
        <v>314</v>
      </c>
      <c r="E8" s="77"/>
      <c r="F8" s="130" t="s">
        <v>315</v>
      </c>
      <c r="G8" s="73" t="s">
        <v>316</v>
      </c>
      <c r="H8" s="102">
        <f>J8/J9</f>
        <v>1</v>
      </c>
      <c r="I8" s="9"/>
      <c r="J8" s="72">
        <f>SUM(AZ8:BC8)</f>
        <v>57</v>
      </c>
      <c r="K8" s="38"/>
      <c r="L8" s="49">
        <v>2</v>
      </c>
      <c r="M8" s="48">
        <v>2</v>
      </c>
      <c r="N8" s="49">
        <v>2</v>
      </c>
      <c r="O8" s="48" t="s">
        <v>317</v>
      </c>
      <c r="P8" s="49">
        <v>2</v>
      </c>
      <c r="Q8" s="48">
        <v>2</v>
      </c>
      <c r="R8" s="49">
        <v>2</v>
      </c>
      <c r="S8" s="48">
        <v>1</v>
      </c>
      <c r="T8" s="49">
        <v>2</v>
      </c>
      <c r="U8" s="48">
        <v>2</v>
      </c>
      <c r="V8" s="21" t="s">
        <v>317</v>
      </c>
      <c r="W8" s="22">
        <v>1</v>
      </c>
      <c r="X8" s="21">
        <v>2</v>
      </c>
      <c r="Y8" s="22">
        <v>2</v>
      </c>
      <c r="Z8" s="21">
        <v>2</v>
      </c>
      <c r="AA8" s="22">
        <v>2</v>
      </c>
      <c r="AB8" s="21">
        <v>1</v>
      </c>
      <c r="AC8" s="22">
        <v>0</v>
      </c>
      <c r="AD8" s="21">
        <v>2</v>
      </c>
      <c r="AE8" s="22" t="s">
        <v>317</v>
      </c>
      <c r="AF8" s="49">
        <v>2</v>
      </c>
      <c r="AG8" s="48">
        <v>2</v>
      </c>
      <c r="AH8" s="49" t="s">
        <v>317</v>
      </c>
      <c r="AI8" s="48">
        <v>2</v>
      </c>
      <c r="AJ8" s="49" t="s">
        <v>317</v>
      </c>
      <c r="AK8" s="48">
        <v>1</v>
      </c>
      <c r="AL8" s="49">
        <v>2</v>
      </c>
      <c r="AM8" s="48">
        <v>1</v>
      </c>
      <c r="AN8" s="49" t="s">
        <v>317</v>
      </c>
      <c r="AO8" s="48">
        <v>2</v>
      </c>
      <c r="AP8" s="21">
        <v>2</v>
      </c>
      <c r="AQ8" s="22">
        <v>2</v>
      </c>
      <c r="AR8" s="21">
        <v>2</v>
      </c>
      <c r="AS8" s="22">
        <v>2</v>
      </c>
      <c r="AT8" s="21" t="s">
        <v>317</v>
      </c>
      <c r="AU8" s="22">
        <v>2</v>
      </c>
      <c r="AV8" s="21">
        <v>2</v>
      </c>
      <c r="AW8" s="22" t="s">
        <v>317</v>
      </c>
      <c r="AX8" s="21">
        <v>2</v>
      </c>
      <c r="AY8" s="22">
        <v>2</v>
      </c>
      <c r="AZ8">
        <f>SUM(L8:U8)</f>
        <v>17</v>
      </c>
      <c r="BA8">
        <f>SUM(V8:AE8)</f>
        <v>12</v>
      </c>
      <c r="BB8">
        <f>SUM(AF8:AO8)</f>
        <v>12</v>
      </c>
      <c r="BC8">
        <f>SUM(AP8:AY8)</f>
        <v>16</v>
      </c>
    </row>
    <row r="9" spans="2:10" ht="12.75">
      <c r="B9" s="84"/>
      <c r="C9" s="84"/>
      <c r="D9" s="85"/>
      <c r="E9" s="128"/>
      <c r="F9" s="85"/>
      <c r="G9" s="85"/>
      <c r="I9" s="122" t="s">
        <v>130</v>
      </c>
      <c r="J9" s="99">
        <f>MAX(J8:J8)</f>
        <v>57</v>
      </c>
    </row>
    <row r="10" spans="2:10" ht="12.75">
      <c r="B10" s="84"/>
      <c r="C10" s="84"/>
      <c r="D10" s="85"/>
      <c r="E10" s="128"/>
      <c r="F10" s="85"/>
      <c r="G10" s="85"/>
      <c r="I10" s="124"/>
      <c r="J10" s="125"/>
    </row>
    <row r="11" spans="2:10" ht="12.75">
      <c r="B11" s="84"/>
      <c r="C11" s="84"/>
      <c r="D11" s="85"/>
      <c r="E11" s="128"/>
      <c r="F11" s="85"/>
      <c r="G11" s="85"/>
      <c r="I11" s="124"/>
      <c r="J11" s="125"/>
    </row>
    <row r="12" spans="1:254" s="3" customFormat="1" ht="12.75">
      <c r="A12" s="1"/>
      <c r="H12" s="5"/>
      <c r="I12" s="124"/>
      <c r="J12" s="126" t="s">
        <v>108</v>
      </c>
      <c r="K12"/>
      <c r="L12" s="44">
        <f>COUNTIF(L8:L8,2)/(COUNTIF(L8:L8,0)+COUNTIF(L8:L8,"&gt;0"))*100</f>
        <v>100</v>
      </c>
      <c r="M12" s="44">
        <f>COUNTIF(M8:M8,2)/(COUNTIF(M8:M8,0)+COUNTIF(M8:M8,"&gt;0"))*100</f>
        <v>100</v>
      </c>
      <c r="N12" s="44">
        <f>COUNTIF(N8:N8,2)/(COUNTIF(N8:N8,0)+COUNTIF(N8:N8,"&gt;0"))*100</f>
        <v>100</v>
      </c>
      <c r="O12" s="44"/>
      <c r="P12" s="44">
        <f aca="true" t="shared" si="0" ref="P12:U12">COUNTIF(P8:P8,2)/(COUNTIF(P8:P8,0)+COUNTIF(P8:P8,"&gt;0"))*100</f>
        <v>100</v>
      </c>
      <c r="Q12" s="44">
        <f t="shared" si="0"/>
        <v>100</v>
      </c>
      <c r="R12" s="44">
        <f t="shared" si="0"/>
        <v>100</v>
      </c>
      <c r="S12" s="44">
        <f t="shared" si="0"/>
        <v>0</v>
      </c>
      <c r="T12" s="44">
        <f t="shared" si="0"/>
        <v>100</v>
      </c>
      <c r="U12" s="44">
        <f t="shared" si="0"/>
        <v>100</v>
      </c>
      <c r="V12" s="44"/>
      <c r="W12" s="44">
        <f aca="true" t="shared" si="1" ref="W12:AD12">COUNTIF(W8:W8,2)/(COUNTIF(W8:W8,0)+COUNTIF(W8:W8,"&gt;0"))*100</f>
        <v>0</v>
      </c>
      <c r="X12" s="44">
        <f t="shared" si="1"/>
        <v>100</v>
      </c>
      <c r="Y12" s="44">
        <f t="shared" si="1"/>
        <v>100</v>
      </c>
      <c r="Z12" s="44">
        <f t="shared" si="1"/>
        <v>100</v>
      </c>
      <c r="AA12" s="44">
        <f t="shared" si="1"/>
        <v>100</v>
      </c>
      <c r="AB12" s="44">
        <f t="shared" si="1"/>
        <v>0</v>
      </c>
      <c r="AC12" s="44">
        <f t="shared" si="1"/>
        <v>0</v>
      </c>
      <c r="AD12" s="44">
        <f t="shared" si="1"/>
        <v>100</v>
      </c>
      <c r="AE12" s="44"/>
      <c r="AF12" s="44">
        <f>COUNTIF(AF8:AF8,2)/(COUNTIF(AF8:AF8,0)+COUNTIF(AF8:AF8,"&gt;0"))*100</f>
        <v>100</v>
      </c>
      <c r="AG12" s="44">
        <f>COUNTIF(AG8:AG8,2)/(COUNTIF(AG8:AG8,0)+COUNTIF(AG8:AG8,"&gt;0"))*100</f>
        <v>100</v>
      </c>
      <c r="AH12" s="44"/>
      <c r="AI12" s="44">
        <f>COUNTIF(AI8:AI8,2)/(COUNTIF(AI8:AI8,0)+COUNTIF(AI8:AI8,"&gt;0"))*100</f>
        <v>100</v>
      </c>
      <c r="AJ12" s="44"/>
      <c r="AK12" s="44">
        <f>COUNTIF(AK8:AK8,2)/(COUNTIF(AK8:AK8,0)+COUNTIF(AK8:AK8,"&gt;0"))*100</f>
        <v>0</v>
      </c>
      <c r="AL12" s="44">
        <f>COUNTIF(AL8:AL8,2)/(COUNTIF(AL8:AL8,0)+COUNTIF(AL8:AL8,"&gt;0"))*100</f>
        <v>100</v>
      </c>
      <c r="AM12" s="44">
        <f>COUNTIF(AM8:AM8,2)/(COUNTIF(AM8:AM8,0)+COUNTIF(AM8:AM8,"&gt;0"))*100</f>
        <v>0</v>
      </c>
      <c r="AN12" s="44"/>
      <c r="AO12" s="44">
        <f>COUNTIF(AO8:AO8,2)/(COUNTIF(AO8:AO8,0)+COUNTIF(AO8:AO8,"&gt;0"))*100</f>
        <v>100</v>
      </c>
      <c r="AP12" s="44">
        <f>COUNTIF(AP8:AP8,2)/(COUNTIF(AP8:AP8,0)+COUNTIF(AP8:AP8,"&gt;0"))*100</f>
        <v>100</v>
      </c>
      <c r="AQ12" s="44">
        <f>COUNTIF(AQ8:AQ8,2)/(COUNTIF(AQ8:AQ8,0)+COUNTIF(AQ8:AQ8,"&gt;0"))*100</f>
        <v>100</v>
      </c>
      <c r="AR12" s="44">
        <f>COUNTIF(AR8:AR8,2)/(COUNTIF(AR8:AR8,0)+COUNTIF(AR8:AR8,"&gt;0"))*100</f>
        <v>100</v>
      </c>
      <c r="AS12" s="44">
        <f>COUNTIF(AS8:AS8,2)/(COUNTIF(AS8:AS8,0)+COUNTIF(AS8:AS8,"&gt;0"))*100</f>
        <v>100</v>
      </c>
      <c r="AT12" s="44"/>
      <c r="AU12" s="44">
        <f>COUNTIF(AU8:AU8,2)/(COUNTIF(AU8:AU8,0)+COUNTIF(AU8:AU8,"&gt;0"))*100</f>
        <v>100</v>
      </c>
      <c r="AV12" s="44">
        <f>COUNTIF(AV8:AV8,2)/(COUNTIF(AV8:AV8,0)+COUNTIF(AV8:AV8,"&gt;0"))*100</f>
        <v>100</v>
      </c>
      <c r="AW12" s="44"/>
      <c r="AX12" s="44">
        <f>COUNTIF(AX8:AX8,2)/(COUNTIF(AX8:AX8,0)+COUNTIF(AX8:AX8,"&gt;0"))*100</f>
        <v>100</v>
      </c>
      <c r="AY12" s="44">
        <f>COUNTIF(AY8:AY8,2)/(COUNTIF(AY8:AY8,0)+COUNTIF(AY8:AY8,"&gt;0"))*100</f>
        <v>100</v>
      </c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3" customFormat="1" ht="12.75">
      <c r="A13" s="1"/>
      <c r="H13" s="5"/>
      <c r="I13" s="6"/>
      <c r="J13"/>
      <c r="K13"/>
      <c r="L13" t="s">
        <v>66</v>
      </c>
      <c r="M13" t="s">
        <v>66</v>
      </c>
      <c r="N13" t="s">
        <v>66</v>
      </c>
      <c r="O13"/>
      <c r="P13" t="s">
        <v>66</v>
      </c>
      <c r="Q13" t="s">
        <v>66</v>
      </c>
      <c r="R13" t="s">
        <v>66</v>
      </c>
      <c r="S13" t="s">
        <v>66</v>
      </c>
      <c r="T13" t="s">
        <v>66</v>
      </c>
      <c r="U13" t="s">
        <v>66</v>
      </c>
      <c r="V13"/>
      <c r="W13" t="s">
        <v>66</v>
      </c>
      <c r="X13" t="s">
        <v>66</v>
      </c>
      <c r="Y13" t="s">
        <v>66</v>
      </c>
      <c r="Z13" t="s">
        <v>66</v>
      </c>
      <c r="AA13" t="s">
        <v>66</v>
      </c>
      <c r="AB13" t="s">
        <v>66</v>
      </c>
      <c r="AC13" t="s">
        <v>66</v>
      </c>
      <c r="AD13" t="s">
        <v>66</v>
      </c>
      <c r="AE13"/>
      <c r="AF13" t="s">
        <v>66</v>
      </c>
      <c r="AG13" t="s">
        <v>66</v>
      </c>
      <c r="AH13"/>
      <c r="AI13" t="s">
        <v>66</v>
      </c>
      <c r="AJ13"/>
      <c r="AK13" t="s">
        <v>66</v>
      </c>
      <c r="AL13" t="s">
        <v>66</v>
      </c>
      <c r="AM13" t="s">
        <v>66</v>
      </c>
      <c r="AN13"/>
      <c r="AO13" t="s">
        <v>66</v>
      </c>
      <c r="AP13" t="s">
        <v>66</v>
      </c>
      <c r="AQ13" t="s">
        <v>66</v>
      </c>
      <c r="AR13" t="s">
        <v>66</v>
      </c>
      <c r="AS13" t="s">
        <v>66</v>
      </c>
      <c r="AT13"/>
      <c r="AU13" t="s">
        <v>66</v>
      </c>
      <c r="AV13" t="s">
        <v>66</v>
      </c>
      <c r="AW13"/>
      <c r="AX13" t="s">
        <v>66</v>
      </c>
      <c r="AY13" t="s">
        <v>66</v>
      </c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3" customFormat="1" ht="12.75">
      <c r="A14" s="1"/>
      <c r="H14" s="5"/>
      <c r="I14" s="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3" customFormat="1" ht="12.75">
      <c r="A15" s="1"/>
      <c r="H15" s="5"/>
      <c r="I15" s="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3" customFormat="1" ht="12.75">
      <c r="A16" s="1"/>
      <c r="H16" s="5"/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3" customFormat="1" ht="12.75">
      <c r="A17" s="1"/>
      <c r="H17" s="5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4:7" ht="12.75">
      <c r="D18"/>
      <c r="E18"/>
      <c r="F18"/>
      <c r="G18"/>
    </row>
    <row r="19" spans="4:7" ht="12.75">
      <c r="D19"/>
      <c r="E19"/>
      <c r="F19"/>
      <c r="G19"/>
    </row>
    <row r="20" spans="4:7" ht="12.75">
      <c r="D20"/>
      <c r="E20"/>
      <c r="F20"/>
      <c r="G20"/>
    </row>
    <row r="21" spans="4:7" ht="12.75">
      <c r="D21"/>
      <c r="E21"/>
      <c r="F21"/>
      <c r="G21"/>
    </row>
    <row r="22" spans="4:7" ht="12.75">
      <c r="D22"/>
      <c r="E22"/>
      <c r="F22"/>
      <c r="G22"/>
    </row>
    <row r="23" spans="4:7" ht="12.75">
      <c r="D23"/>
      <c r="E23"/>
      <c r="F23"/>
      <c r="G23"/>
    </row>
    <row r="24" spans="2:7" ht="12.75">
      <c r="B24" s="65"/>
      <c r="C24" s="46"/>
      <c r="D24" s="64"/>
      <c r="E24" s="64"/>
      <c r="F24" s="64"/>
      <c r="G24" s="64"/>
    </row>
    <row r="25" spans="2:7" ht="12.75">
      <c r="B25" s="46"/>
      <c r="C25" s="46"/>
      <c r="D25" s="64"/>
      <c r="E25" s="64"/>
      <c r="F25" s="64"/>
      <c r="G25" s="64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Paweł Grabowski</cp:lastModifiedBy>
  <dcterms:created xsi:type="dcterms:W3CDTF">2015-10-05T09:21:34Z</dcterms:created>
  <dcterms:modified xsi:type="dcterms:W3CDTF">2016-03-28T11:32:34Z</dcterms:modified>
  <cp:category/>
  <cp:version/>
  <cp:contentType/>
  <cp:contentStatus/>
</cp:coreProperties>
</file>